
<file path=[Content_Types].xml><?xml version="1.0" encoding="utf-8"?>
<Types xmlns="http://schemas.openxmlformats.org/package/2006/content-types">
  <Override PartName="/_rels/.rels" ContentType="application/vnd.openxmlformats-package.relationships+xml"/>
  <Override PartName="/xl/styles.xml" ContentType="application/vnd.openxmlformats-officedocument.spreadsheetml.styles+xml"/>
  <Override PartName="/xl/comments23.xml" ContentType="application/vnd.openxmlformats-officedocument.spreadsheetml.comments+xml"/>
  <Override PartName="/xl/comments17.xml" ContentType="application/vnd.openxmlformats-officedocument.spreadsheetml.comments+xml"/>
  <Override PartName="/xl/comments13.xml" ContentType="application/vnd.openxmlformats-officedocument.spreadsheetml.comments+xml"/>
  <Override PartName="/xl/workbook.xml" ContentType="application/vnd.openxmlformats-officedocument.spreadsheetml.sheet.main+xml"/>
  <Override PartName="/xl/drawings/vmlDrawing13.vml" ContentType="application/vnd.openxmlformats-officedocument.vmlDrawing"/>
  <Override PartName="/xl/drawings/drawing7.xml" ContentType="application/vnd.openxmlformats-officedocument.drawing+xml"/>
  <Override PartName="/xl/drawings/drawing13.xml" ContentType="application/vnd.openxmlformats-officedocument.drawing+xml"/>
  <Override PartName="/xl/drawings/vmlDrawing5.vml" ContentType="application/vnd.openxmlformats-officedocument.vmlDrawing"/>
  <Override PartName="/xl/drawings/vmlDrawing15.vml" ContentType="application/vnd.openxmlformats-officedocument.vmlDrawing"/>
  <Override PartName="/xl/drawings/drawing15.xml" ContentType="application/vnd.openxmlformats-officedocument.drawing+xml"/>
  <Override PartName="/xl/drawings/vmlDrawing7.vml" ContentType="application/vnd.openxmlformats-officedocument.vmlDrawing"/>
  <Override PartName="/xl/drawings/drawing9.xml" ContentType="application/vnd.openxmlformats-officedocument.drawing+xml"/>
  <Override PartName="/xl/drawings/drawing17.xml" ContentType="application/vnd.openxmlformats-officedocument.drawing+xml"/>
  <Override PartName="/xl/drawings/vmlDrawing9.vml" ContentType="application/vnd.openxmlformats-officedocument.vmlDrawing"/>
  <Override PartName="/xl/drawings/drawing19.xml" ContentType="application/vnd.openxmlformats-officedocument.drawing+xml"/>
  <Override PartName="/xl/drawings/drawing2.xml" ContentType="application/vnd.openxmlformats-officedocument.drawing+xml"/>
  <Override PartName="/xl/drawings/vmlDrawing10.vml" ContentType="application/vnd.openxmlformats-officedocument.vmlDrawing"/>
  <Override PartName="/xl/drawings/drawing10.xml" ContentType="application/vnd.openxmlformats-officedocument.drawing+xml"/>
  <Override PartName="/xl/drawings/vmlDrawing2.vml" ContentType="application/vnd.openxmlformats-officedocument.vmlDrawing"/>
  <Override PartName="/xl/drawings/drawing4.xml" ContentType="application/vnd.openxmlformats-officedocument.drawing+xml"/>
  <Override PartName="/xl/drawings/vmlDrawing12.vml" ContentType="application/vnd.openxmlformats-officedocument.vmlDrawing"/>
  <Override PartName="/xl/drawings/vmlDrawing4.vml" ContentType="application/vnd.openxmlformats-officedocument.vmlDrawing"/>
  <Override PartName="/xl/drawings/drawing6.xml" ContentType="application/vnd.openxmlformats-officedocument.drawing+xml"/>
  <Override PartName="/xl/drawings/drawing12.xml" ContentType="application/vnd.openxmlformats-officedocument.drawing+xml"/>
  <Override PartName="/xl/drawings/vmlDrawing14.vml" ContentType="application/vnd.openxmlformats-officedocument.vmlDrawing"/>
  <Override PartName="/xl/drawings/drawing14.xml" ContentType="application/vnd.openxmlformats-officedocument.drawing+xml"/>
  <Override PartName="/xl/drawings/vmlDrawing6.vml" ContentType="application/vnd.openxmlformats-officedocument.vmlDrawing"/>
  <Override PartName="/xl/drawings/drawing8.xml" ContentType="application/vnd.openxmlformats-officedocument.drawing+xml"/>
  <Override PartName="/xl/drawings/vmlDrawing16.vml" ContentType="application/vnd.openxmlformats-officedocument.vmlDrawing"/>
  <Override PartName="/xl/drawings/vmlDrawing8.vml" ContentType="application/vnd.openxmlformats-officedocument.vmlDrawing"/>
  <Override PartName="/xl/drawings/drawing16.xml" ContentType="application/vnd.openxmlformats-officedocument.drawing+xml"/>
  <Override PartName="/xl/drawings/drawing18.xml" ContentType="application/vnd.openxmlformats-officedocument.drawing+xml"/>
  <Override PartName="/xl/drawings/drawing1.xml" ContentType="application/vnd.openxmlformats-officedocument.drawing+xml"/>
  <Override PartName="/xl/drawings/drawing3.xml" ContentType="application/vnd.openxmlformats-officedocument.drawing+xml"/>
  <Override PartName="/xl/drawings/vmlDrawing1.vml" ContentType="application/vnd.openxmlformats-officedocument.vmlDrawing"/>
  <Override PartName="/xl/drawings/vmlDrawing11.vml" ContentType="application/vnd.openxmlformats-officedocument.vmlDrawing"/>
  <Override PartName="/xl/drawings/vmlDrawing3.vml" ContentType="application/vnd.openxmlformats-officedocument.vmlDrawing"/>
  <Override PartName="/xl/drawings/drawing5.xml" ContentType="application/vnd.openxmlformats-officedocument.drawing+xml"/>
  <Override PartName="/xl/drawings/drawing11.xml" ContentType="application/vnd.openxmlformats-officedocument.drawing+xml"/>
  <Override PartName="/xl/comments3.xml" ContentType="application/vnd.openxmlformats-officedocument.spreadsheetml.comments+xml"/>
  <Override PartName="/xl/comments24.xml" ContentType="application/vnd.openxmlformats-officedocument.spreadsheetml.comments+xml"/>
  <Override PartName="/xl/comments20.xml" ContentType="application/vnd.openxmlformats-officedocument.spreadsheetml.comments+xml"/>
  <Override PartName="/xl/comments18.xml" ContentType="application/vnd.openxmlformats-officedocument.spreadsheetml.comments+xml"/>
  <Override PartName="/xl/comments14.xml" ContentType="application/vnd.openxmlformats-officedocument.spreadsheetml.comments+xml"/>
  <Override PartName="/xl/sharedStrings.xml" ContentType="application/vnd.openxmlformats-officedocument.spreadsheetml.sharedStrings+xml"/>
  <Override PartName="/xl/comments21.xml" ContentType="application/vnd.openxmlformats-officedocument.spreadsheetml.comments+xml"/>
  <Override PartName="/xl/comments19.xml" ContentType="application/vnd.openxmlformats-officedocument.spreadsheetml.comments+xml"/>
  <Override PartName="/xl/comments15.xml" ContentType="application/vnd.openxmlformats-officedocument.spreadsheetml.comments+xml"/>
  <Override PartName="/xl/comments11.xml" ContentType="application/vnd.openxmlformats-officedocument.spreadsheetml.comments+xml"/>
  <Override PartName="/xl/worksheets/sheet11.xml" ContentType="application/vnd.openxmlformats-officedocument.spreadsheetml.worksheet+xml"/>
  <Override PartName="/xl/worksheets/sheet7.xml" ContentType="application/vnd.openxmlformats-officedocument.spreadsheetml.worksheet+xml"/>
  <Override PartName="/xl/worksheets/sheet3.xml" ContentType="application/vnd.openxmlformats-officedocument.spreadsheetml.worksheet+xml"/>
  <Override PartName="/xl/worksheets/sheet22.xml" ContentType="application/vnd.openxmlformats-officedocument.spreadsheetml.worksheet+xml"/>
  <Override PartName="/xl/worksheets/sheet16.xml" ContentType="application/vnd.openxmlformats-officedocument.spreadsheetml.worksheet+xml"/>
  <Override PartName="/xl/worksheets/sheet12.xml" ContentType="application/vnd.openxmlformats-officedocument.spreadsheetml.worksheet+xml"/>
  <Override PartName="/xl/worksheets/sheet8.xml" ContentType="application/vnd.openxmlformats-officedocument.spreadsheetml.worksheet+xml"/>
  <Override PartName="/xl/worksheets/sheet4.xml" ContentType="application/vnd.openxmlformats-officedocument.spreadsheetml.worksheet+xml"/>
  <Override PartName="/xl/worksheets/sheet23.xml" ContentType="application/vnd.openxmlformats-officedocument.spreadsheetml.worksheet+xml"/>
  <Override PartName="/xl/worksheets/sheet17.xml" ContentType="application/vnd.openxmlformats-officedocument.spreadsheetml.worksheet+xml"/>
  <Override PartName="/xl/worksheets/sheet13.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1.xml" ContentType="application/vnd.openxmlformats-officedocument.spreadsheetml.worksheet+xml"/>
  <Override PartName="/xl/worksheets/sheet24.xml" ContentType="application/vnd.openxmlformats-officedocument.spreadsheetml.worksheet+xml"/>
  <Override PartName="/xl/worksheets/sheet20.xml" ContentType="application/vnd.openxmlformats-officedocument.spreadsheetml.worksheet+xml"/>
  <Override PartName="/xl/worksheets/sheet18.xml" ContentType="application/vnd.openxmlformats-officedocument.spreadsheetml.worksheet+xml"/>
  <Override PartName="/xl/worksheets/sheet14.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2.xml" ContentType="application/vnd.openxmlformats-officedocument.spreadsheetml.worksheet+xml"/>
  <Override PartName="/xl/worksheets/_rels/sheet14.xml.rels" ContentType="application/vnd.openxmlformats-package.relationships+xml"/>
  <Override PartName="/xl/worksheets/_rels/sheet12.xml.rels" ContentType="application/vnd.openxmlformats-package.relationships+xml"/>
  <Override PartName="/xl/worksheets/_rels/sheet5.xml.rels" ContentType="application/vnd.openxmlformats-package.relationships+xml"/>
  <Override PartName="/xl/worksheets/_rels/sheet11.xml.rels" ContentType="application/vnd.openxmlformats-package.relationships+xml"/>
  <Override PartName="/xl/worksheets/_rels/sheet4.xml.rels" ContentType="application/vnd.openxmlformats-package.relationships+xml"/>
  <Override PartName="/xl/worksheets/_rels/sheet1.xml.rels" ContentType="application/vnd.openxmlformats-package.relationships+xml"/>
  <Override PartName="/xl/worksheets/_rels/sheet3.xml.rels" ContentType="application/vnd.openxmlformats-package.relationships+xml"/>
  <Override PartName="/xl/worksheets/_rels/sheet24.xml.rels" ContentType="application/vnd.openxmlformats-package.relationships+xml"/>
  <Override PartName="/xl/worksheets/_rels/sheet2.xml.rels" ContentType="application/vnd.openxmlformats-package.relationships+xml"/>
  <Override PartName="/xl/worksheets/_rels/sheet23.xml.rels" ContentType="application/vnd.openxmlformats-package.relationships+xml"/>
  <Override PartName="/xl/worksheets/_rels/sheet19.xml.rels" ContentType="application/vnd.openxmlformats-package.relationships+xml"/>
  <Override PartName="/xl/worksheets/_rels/sheet22.xml.rels" ContentType="application/vnd.openxmlformats-package.relationships+xml"/>
  <Override PartName="/xl/worksheets/_rels/sheet18.xml.rels" ContentType="application/vnd.openxmlformats-package.relationships+xml"/>
  <Override PartName="/xl/worksheets/_rels/sheet21.xml.rels" ContentType="application/vnd.openxmlformats-package.relationships+xml"/>
  <Override PartName="/xl/worksheets/_rels/sheet17.xml.rels" ContentType="application/vnd.openxmlformats-package.relationships+xml"/>
  <Override PartName="/xl/worksheets/_rels/sheet20.xml.rels" ContentType="application/vnd.openxmlformats-package.relationships+xml"/>
  <Override PartName="/xl/worksheets/_rels/sheet16.xml.rels" ContentType="application/vnd.openxmlformats-package.relationships+xml"/>
  <Override PartName="/xl/worksheets/_rels/sheet15.xml.rels" ContentType="application/vnd.openxmlformats-package.relationships+xml"/>
  <Override PartName="/xl/worksheets/_rels/sheet13.xml.rels" ContentType="application/vnd.openxmlformats-package.relationships+xml"/>
  <Override PartName="/xl/worksheets/sheet21.xml" ContentType="application/vnd.openxmlformats-officedocument.spreadsheetml.worksheet+xml"/>
  <Override PartName="/xl/worksheets/sheet19.xml" ContentType="application/vnd.openxmlformats-officedocument.spreadsheetml.worksheet+xml"/>
  <Override PartName="/xl/worksheets/sheet15.xml" ContentType="application/vnd.openxmlformats-officedocument.spreadsheetml.worksheet+xml"/>
  <Override PartName="/xl/comments22.xml" ContentType="application/vnd.openxmlformats-officedocument.spreadsheetml.comments+xml"/>
  <Override PartName="/xl/comments16.xml" ContentType="application/vnd.openxmlformats-officedocument.spreadsheetml.comments+xml"/>
  <Override PartName="/xl/comments12.xml" ContentType="application/vnd.openxmlformats-officedocument.spreadsheetml.comments+xml"/>
  <Override PartName="/xl/_rels/workbook.xml.rels" ContentType="application/vnd.openxmlformats-package.relationships+xml"/>
  <Override PartName="/xl/comments2.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11" firstSheet="0" showHorizontalScroll="true" showSheetTabs="true" showVerticalScroll="true" tabRatio="766" windowHeight="8192" windowWidth="16384" xWindow="0" yWindow="0"/>
  </bookViews>
  <sheets>
    <sheet name="Stammdaten" sheetId="1" state="visible" r:id="rId2"/>
    <sheet name="Textvorlagen" sheetId="2" state="visible" r:id="rId3"/>
    <sheet name="Kostenstellen" sheetId="3" state="visible" r:id="rId4"/>
    <sheet name="Zählprotokoll" sheetId="4" state="visible" r:id="rId5"/>
    <sheet name="Druckeinstellungen" sheetId="5" state="visible" r:id="rId6"/>
    <sheet name="__Goal_Metadata" sheetId="6" state="hidden" r:id="rId7"/>
    <sheet name="ASCII_Import" sheetId="7" state="hidden" r:id="rId8"/>
    <sheet name="Eintragungen" sheetId="8" state="hidden" r:id="rId9"/>
    <sheet name="Kommentare" sheetId="9" state="hidden" r:id="rId10"/>
    <sheet name="Hinweise" sheetId="10" state="hidden" r:id="rId11"/>
    <sheet name="Template" sheetId="11" state="hidden" r:id="rId12"/>
    <sheet name="01.2012" sheetId="12" state="visible" r:id="rId13"/>
    <sheet name="02.2012" sheetId="13" state="visible" r:id="rId14"/>
    <sheet name="03.2012" sheetId="14" state="visible" r:id="rId15"/>
    <sheet name="04.2012" sheetId="15" state="visible" r:id="rId16"/>
    <sheet name="05.2012" sheetId="16" state="visible" r:id="rId17"/>
    <sheet name="06.2012" sheetId="17" state="visible" r:id="rId18"/>
    <sheet name="07.2012" sheetId="18" state="visible" r:id="rId19"/>
    <sheet name="08.2012" sheetId="19" state="visible" r:id="rId20"/>
    <sheet name="09.2012" sheetId="20" state="visible" r:id="rId21"/>
    <sheet name="10.2012" sheetId="21" state="visible" r:id="rId22"/>
    <sheet name="11.2012" sheetId="22" state="visible" r:id="rId23"/>
    <sheet name="12.2012" sheetId="23" state="visible" r:id="rId24"/>
    <sheet name="Blatt_13" sheetId="24" state="hidden" r:id="rId25"/>
  </sheets>
  <definedNames>
    <definedName function="false" hidden="false" localSheetId="3" name="_xlnm.Print_Area" vbProcedure="false">Zählprotokoll!$AA$400:$AE$426</definedName>
    <definedName function="false" hidden="false" name="AbrechnungsJahr" vbProcedure="false">Eintragungen!$C$103</definedName>
    <definedName function="false" hidden="false" name="AbrechnungsNummer" vbProcedure="false">Eintragungen!$C$102</definedName>
    <definedName function="false" hidden="false" name="AB_EB_Buchung" vbProcedure="false">Eintragungen!$C$106</definedName>
    <definedName function="false" hidden="false" name="AddGegenKtoToList" vbProcedure="false">Eintragungen!$C$46</definedName>
    <definedName function="false" hidden="false" name="AddKost1ToList" vbProcedure="false">Eintragungen!$C$47</definedName>
    <definedName function="false" hidden="false" name="AddKost2ToList" vbProcedure="false">Eintragungen!$C$48</definedName>
    <definedName function="false" hidden="false" name="AllowDeleteChecked" vbProcedure="false">Eintragungen!$C$85</definedName>
    <definedName function="false" hidden="false" name="AllowLongText" vbProcedure="false">Eintragungen!$C$113</definedName>
    <definedName function="false" hidden="false" name="AllowZeroValues" vbProcedure="false">Eintragungen!$C$84</definedName>
    <definedName function="false" hidden="false" name="Angelegt" vbProcedure="false">Eintragungen!$C$71</definedName>
    <definedName function="false" hidden="false" name="AutoKontoInsert" vbProcedure="false">Eintragungen!$C$116</definedName>
    <definedName function="false" hidden="false" name="AutoTextInsert" vbProcedure="false">Eintragungen!$C$114</definedName>
    <definedName function="false" hidden="false" name="AutoTextInsertAlways" vbProcedure="false">Eintragungen!$C$117</definedName>
    <definedName function="false" hidden="false" name="AutoTextInsertSingle" vbProcedure="false">Eintragungen!$C$115</definedName>
    <definedName function="false" hidden="false" name="AutoUpdateHeight" vbProcedure="false">Eintragungen!$C$50</definedName>
    <definedName function="false" hidden="false" name="BerichtFooterCenter" vbProcedure="false">Eintragungen!$C$152</definedName>
    <definedName function="false" hidden="false" name="BerichtFooterLeft" vbProcedure="false">Eintragungen!$C$151</definedName>
    <definedName function="false" hidden="false" name="BerichtFooterRight" vbProcedure="false">Eintragungen!$C$153</definedName>
    <definedName function="false" hidden="false" name="BerichtHeaderCenter" vbProcedure="false">Eintragungen!$C$149</definedName>
    <definedName function="false" hidden="false" name="BerichtHeaderLeft" vbProcedure="false">Eintragungen!$C$148</definedName>
    <definedName function="false" hidden="false" name="BerichtHeaderRight" vbProcedure="false">Eintragungen!$C$150</definedName>
    <definedName function="false" hidden="false" name="BestandImmerZeigen" vbProcedure="false">Eintragungen!$C$66</definedName>
    <definedName function="false" hidden="false" name="BNR" vbProcedure="false">Eintragungen!$C$27</definedName>
    <definedName function="false" hidden="false" name="BuchenAnzeigeSH" vbProcedure="false">Eintragungen!$C$112</definedName>
    <definedName function="false" hidden="false" name="BUErzwingtGegenkonto" vbProcedure="false">Eintragungen!$C$81</definedName>
    <definedName function="false" hidden="false" name="BUmitGegenkonto" vbProcedure="false">Eintragungen!$C$82</definedName>
    <definedName function="false" hidden="false" name="BUSpaltenSprung" vbProcedure="false">Eintragungen!$C$83</definedName>
    <definedName function="false" hidden="false" name="B_BNR" vbProcedure="false">Eintragungen!$C$132</definedName>
    <definedName function="false" hidden="false" name="B_KtoNummer" vbProcedure="false">Eintragungen!$C$134</definedName>
    <definedName function="false" hidden="false" name="B_KtoSaldoStart" vbProcedure="false">Eintragungen!$C$135</definedName>
    <definedName function="false" hidden="false" name="B_MName" vbProcedure="false">Eintragungen!$C$138</definedName>
    <definedName function="false" hidden="false" name="B_MNR" vbProcedure="false">Eintragungen!$C$133</definedName>
    <definedName function="false" hidden="false" name="B_WarenEingang" vbProcedure="false">Eintragungen!$C$139</definedName>
    <definedName function="false" hidden="false" name="B_WJBeginn" vbProcedure="false">Eintragungen!$C$137</definedName>
    <definedName function="false" hidden="false" name="B_Währung" vbProcedure="false">Eintragungen!$C$136</definedName>
    <definedName function="false" hidden="false" name="Datenpfad" vbProcedure="false">Eintragungen!$C$41</definedName>
    <definedName function="false" hidden="false" name="DATEVEingabe" vbProcedure="false">Eintragungen!$C$74</definedName>
    <definedName function="false" hidden="false" name="DatumExpandieren" vbProcedure="false">Eintragungen!$C$88</definedName>
    <definedName function="false" hidden="false" name="DatumMitMonat" vbProcedure="false">Eintragungen!$C$78</definedName>
    <definedName function="false" hidden="false" name="DatumPrüfen" vbProcedure="false">Eintragungen!$C$77</definedName>
    <definedName function="false" hidden="false" name="DefaultLineHeight" vbProcedure="false">Eintragungen!$C$49</definedName>
    <definedName function="false" hidden="false" name="DefinedKostOnly" vbProcedure="false">Eintragungen!$C$86</definedName>
    <definedName function="false" hidden="false" name="DirectChange" vbProcedure="false">Eintragungen!$C$127</definedName>
    <definedName function="false" hidden="false" name="DMS_NoSave" vbProcedure="false">Eintragungen!$E$69</definedName>
    <definedName function="false" hidden="false" name="Druckbereich_Einzeltag" vbProcedure="false">Zählprotokoll!$AA$400:$AE$426</definedName>
    <definedName function="false" hidden="false" name="Druckbereich_Einzeltag_Datum" vbProcedure="false">Zählprotokoll!$AD$401</definedName>
    <definedName function="false" hidden="false" name="EingabeWährung" vbProcedure="false">Eintragungen!$C$40</definedName>
    <definedName function="false" hidden="false" name="ErfassungFooterCenter" vbProcedure="false">Eintragungen!$C$146</definedName>
    <definedName function="false" hidden="false" name="ErfassungFooterLeft" vbProcedure="false">Eintragungen!$C$145</definedName>
    <definedName function="false" hidden="false" name="ErfassungFooterRight" vbProcedure="false">Eintragungen!$C$147</definedName>
    <definedName function="false" hidden="false" name="ErfassungHeaderCenter" vbProcedure="false">Eintragungen!$C$143</definedName>
    <definedName function="false" hidden="false" name="ErfassungHeaderLeft" vbProcedure="false">Eintragungen!$C$142</definedName>
    <definedName function="false" hidden="false" name="ErfassungHeaderRight" vbProcedure="false">Eintragungen!$C$144</definedName>
    <definedName function="false" hidden="false" name="ExportASCII" vbProcedure="false">Eintragungen!$C$97</definedName>
    <definedName function="false" hidden="false" name="E_WarenArt" vbProcedure="false">Eintragungen!$C$107</definedName>
    <definedName function="false" hidden="false" name="Hidden" vbProcedure="false">Stammdaten!$A$1</definedName>
    <definedName function="false" hidden="false" name="IgnoreDMS" vbProcedure="false">Eintragungen!$C$69</definedName>
    <definedName function="false" hidden="false" name="ImmerPrüfen" vbProcedure="false">Eintragungen!$C$75</definedName>
    <definedName function="false" hidden="false" name="InsertTextKey1" vbProcedure="false">Eintragungen!$C$20</definedName>
    <definedName function="false" hidden="false" name="InsertTextKey2" vbProcedure="false">Eintragungen!$C$21</definedName>
    <definedName function="false" hidden="false" name="InsertUStValue" vbProcedure="false">Eintragungen!$C$22</definedName>
    <definedName function="false" hidden="false" name="KassePrüfen" vbProcedure="false">Eintragungen!$C$79</definedName>
    <definedName function="false" hidden="false" name="KeinGegenkonto" vbProcedure="false">Eintragungen!$C$87</definedName>
    <definedName function="false" hidden="false" name="KtoLänge" vbProcedure="false">Eintragungen!$C$36</definedName>
    <definedName function="false" hidden="false" name="KtoNummer" vbProcedure="false">Eintragungen!$C$35</definedName>
    <definedName function="false" hidden="false" name="KtoSaldoStart" vbProcedure="false">Eintragungen!$C$39</definedName>
    <definedName function="false" hidden="false" name="KtoVerrechnung" vbProcedure="false">Eintragungen!$C$37</definedName>
    <definedName function="false" hidden="false" name="LokalerHilfePfad" vbProcedure="false">Eintragungen!$C$18</definedName>
    <definedName function="false" hidden="false" name="MandNr" vbProcedure="false">Eintragungen!$C$26</definedName>
    <definedName function="false" hidden="false" name="MName" vbProcedure="false">Eintragungen!$C$28</definedName>
    <definedName function="false" hidden="false" name="MNR" vbProcedure="false">Eintragungen!$C$29</definedName>
    <definedName function="false" hidden="false" name="Namenskürzel" vbProcedure="false">Eintragungen!$C$104</definedName>
    <definedName function="false" hidden="false" name="NameOrtZuerst" vbProcedure="false">Eintragungen!$C$93</definedName>
    <definedName function="false" hidden="false" name="NeedsSpalteBeleg1" vbProcedure="false">Eintragungen!$C$60</definedName>
    <definedName function="false" hidden="false" name="NeedsSpalteGegenKto" vbProcedure="false">Eintragungen!$C$61</definedName>
    <definedName function="false" hidden="false" name="NeedsSpalteKonto" vbProcedure="false">Eintragungen!$C$62</definedName>
    <definedName function="false" hidden="false" name="NeedsSpalteKost1" vbProcedure="false">Eintragungen!$C$63</definedName>
    <definedName function="false" hidden="false" name="NeedsSpalteKost2" vbProcedure="false">Eintragungen!$C$64</definedName>
    <definedName function="false" hidden="false" name="NoOverwriteWithEmpty" vbProcedure="false">Eintragungen!$C$111</definedName>
    <definedName function="false" hidden="false" name="NopOnLocked" vbProcedure="false">Eintragungen!$C$45</definedName>
    <definedName function="false" hidden="false" name="NumericKostOnly" vbProcedure="false">Eintragungen!$C$110</definedName>
    <definedName function="false" hidden="false" name="NurZeilePrüfen" vbProcedure="false">Eintragungen!$C$76</definedName>
    <definedName function="false" hidden="false" name="OptSpalteBeleg2" vbProcedure="false">Eintragungen!$C$56</definedName>
    <definedName function="false" hidden="false" name="OptSpalteGegenkonto" vbProcedure="false">Eintragungen!$C$58</definedName>
    <definedName function="false" hidden="false" name="OptSpalteKost1" vbProcedure="false">Eintragungen!$C$53</definedName>
    <definedName function="false" hidden="false" name="OptSpalteKost2" vbProcedure="false">Eintragungen!$C$54</definedName>
    <definedName function="false" hidden="false" name="OptSpalteKostMenge" vbProcedure="false">Eintragungen!$C$55</definedName>
    <definedName function="false" hidden="false" name="OptSpalteLfdNr" vbProcedure="false">Eintragungen!$C$51</definedName>
    <definedName function="false" hidden="false" name="OptSpalteSkonto" vbProcedure="false">Eintragungen!$C$57</definedName>
    <definedName function="false" hidden="false" name="OptSpalteStatus" vbProcedure="false">Eintragungen!$C$52</definedName>
    <definedName function="false" hidden="false" name="OptSpalteUSt" vbProcedure="false">Eintragungen!$C$59</definedName>
    <definedName function="false" hidden="false" name="OverwriteFields" vbProcedure="false">Eintragungen!$C$44</definedName>
    <definedName function="false" hidden="false" name="OverwriteKost1" vbProcedure="false">$eintragungen.$#REF!$#REF!</definedName>
    <definedName function="false" hidden="false" name="OverwriteKost2" vbProcedure="false">$eintragungen.$#REF!$#REF!</definedName>
    <definedName function="false" hidden="false" name="Paßwort" vbProcedure="false">Eintragungen!$C$105</definedName>
    <definedName function="false" hidden="false" name="PCDO2" vbProcedure="false">Eintragungen!$C$25</definedName>
    <definedName function="false" hidden="false" name="ProtokollSchreiben" vbProcedure="false">Eintragungen!$C$98</definedName>
    <definedName function="false" hidden="false" name="ProtokollVerzeichnis" vbProcedure="false">Eintragungen!$C$99</definedName>
    <definedName function="false" hidden="false" name="SchleppenBeleg1" vbProcedure="false">Eintragungen!$C$120</definedName>
    <definedName function="false" hidden="false" name="SchleppenDatum" vbProcedure="false">Eintragungen!$C$121</definedName>
    <definedName function="false" hidden="false" name="SchleppenGegKto" vbProcedure="false">Eintragungen!$C$119</definedName>
    <definedName function="false" hidden="false" name="SchleppenKonto" vbProcedure="false">Eintragungen!$C$122</definedName>
    <definedName function="false" hidden="false" name="SchleppenKost1" vbProcedure="false">Eintragungen!$C$123</definedName>
    <definedName function="false" hidden="false" name="SchleppenText" vbProcedure="false">Eintragungen!$C$124</definedName>
    <definedName function="false" hidden="false" name="SchleppenUSt" vbProcedure="false">Eintragungen!$C$126</definedName>
    <definedName function="false" hidden="false" name="SchleppenWarenArt" vbProcedure="false">Eintragungen!$C$125</definedName>
    <definedName function="false" hidden="false" name="SeitennummerZeigen" vbProcedure="false">Eintragungen!$C$67</definedName>
    <definedName function="false" hidden="false" name="ShowCurrentMonth" vbProcedure="false">Eintragungen!$C$70</definedName>
    <definedName function="false" hidden="false" name="ShowDateOnStatus" vbProcedure="false">Eintragungen!$C$43</definedName>
    <definedName function="false" hidden="false" name="ShowEinAusOnSaldo" vbProcedure="false">Eintragungen!$C$129</definedName>
    <definedName function="false" hidden="false" name="SKey1" vbProcedure="false">Eintragungen!$C$94</definedName>
    <definedName function="false" hidden="false" name="SortAllPages" vbProcedure="false">Eintragungen!$C$118</definedName>
    <definedName function="false" hidden="false" name="SortierSpalten" vbProcedure="false">Eintragungen!$B$157:$C$166</definedName>
    <definedName function="false" hidden="false" name="SpalteLfdNrReal" vbProcedure="false">Eintragungen!$C$65</definedName>
    <definedName function="false" hidden="false" name="SpaltenOffsetDatum" vbProcedure="false">Eintragungen!$C$19</definedName>
    <definedName function="false" hidden="false" name="SpaltenOhneKost" vbProcedure="false">Eintragungen!$C$157:$D$166</definedName>
    <definedName function="false" hidden="false" name="SpaltenOhneKostIndex" vbProcedure="false">Eintragungen!$B$157:$B$166</definedName>
    <definedName function="false" hidden="false" name="SpeichernUnterVorgabe" vbProcedure="false">Eintragungen!$C$68</definedName>
    <definedName function="false" hidden="false" name="TextBeide" vbProcedure="false">Eintragungen!$C$92</definedName>
    <definedName function="false" hidden="false" name="TextNameOrt" vbProcedure="false">Eintragungen!$C$91</definedName>
    <definedName function="false" hidden="false" name="TextWarenArt" vbProcedure="false">Eintragungen!$C$90</definedName>
    <definedName function="false" hidden="false" name="ToolCountry" vbProcedure="false">Eintragungen!$C$13</definedName>
    <definedName function="false" hidden="false" name="ToolCountryDialog" vbProcedure="false">Eintragungen!$C$14</definedName>
    <definedName function="false" hidden="false" name="ToolDatenDialog" vbProcedure="false">Eintragungen!$C$15</definedName>
    <definedName function="false" hidden="false" name="ToolDatenImport" vbProcedure="false">Eintragungen!$C$16</definedName>
    <definedName function="false" hidden="false" name="ToolDatum" vbProcedure="false">Eintragungen!$C$6</definedName>
    <definedName function="false" hidden="false" name="ToolDebug" vbProcedure="false">Eintragungen!$C$11</definedName>
    <definedName function="false" hidden="false" name="ToolHeader" vbProcedure="false">Eintragungen!$C$8</definedName>
    <definedName function="false" hidden="false" name="ToolInfo" vbProcedure="false">Eintragungen!$C$10</definedName>
    <definedName function="false" hidden="false" name="ToolJahr" vbProcedure="false">Eintragungen!$C$7</definedName>
    <definedName function="false" hidden="false" name="ToolKasse" vbProcedure="false">Eintragungen!$C$12</definedName>
    <definedName function="false" hidden="false" name="ToolStand" vbProcedure="false">Eintragungen!$C$5</definedName>
    <definedName function="false" hidden="false" name="ToolTitel" vbProcedure="false">Eintragungen!$C$9</definedName>
    <definedName function="false" hidden="false" name="ToolVersion" vbProcedure="false">Eintragungen!$C$4</definedName>
    <definedName function="false" hidden="false" name="TrennzeichenEinAus" vbProcedure="false">Eintragungen!$C$128</definedName>
    <definedName function="false" hidden="false" name="Usage" vbProcedure="false">Hinweise!$A$2</definedName>
    <definedName function="false" hidden="false" name="Usage_0" vbProcedure="false">Stammdaten!$B$22</definedName>
    <definedName function="false" hidden="false" name="Usage_1" vbProcedure="false">Stammdaten!$C$24</definedName>
    <definedName function="false" hidden="false" name="Usage_2" vbProcedure="false">Stammdaten!$D$25</definedName>
    <definedName function="false" hidden="false" name="Usage_3" vbProcedure="false">Stammdaten!$D$26</definedName>
    <definedName function="false" hidden="false" name="Usage_4" vbProcedure="false">Stammdaten!$D$27</definedName>
    <definedName function="false" hidden="false" name="Usage_5" vbProcedure="false">Stammdaten!$D$28</definedName>
    <definedName function="false" hidden="false" name="Usage_6" vbProcedure="false">Stammdaten!$C$30</definedName>
    <definedName function="false" hidden="false" name="VerrechnungsKonto" vbProcedure="false">Eintragungen!$C$38</definedName>
    <definedName function="false" hidden="false" name="VorlaufNichtSortieren" vbProcedure="false">Eintragungen!$C$89</definedName>
    <definedName function="false" hidden="false" name="VormonatZulassen" vbProcedure="false">Eintragungen!$C$80</definedName>
    <definedName function="false" hidden="false" name="WarenEingang" vbProcedure="false">Eintragungen!$C$42</definedName>
    <definedName function="false" hidden="false" name="WJBeginn" vbProcedure="false">Eintragungen!$C$33</definedName>
    <definedName function="false" hidden="false" name="WJBeginnJahr" vbProcedure="false">Eintragungen!$C$32</definedName>
    <definedName function="false" hidden="false" name="WJBeginnMonat" vbProcedure="false">Eintragungen!$C$31</definedName>
    <definedName function="false" hidden="false" name="WJBeginnTag" vbProcedure="false">Eintragungen!$C$30</definedName>
    <definedName function="false" hidden="false" name="WJEnde" vbProcedure="false">Eintragungen!$C$34</definedName>
    <definedName function="false" hidden="false" name="ZielVerzeichnis" vbProcedure="false">Eintragungen!$C$100</definedName>
    <definedName function="false" hidden="false" name="ZielVerzeichnisASCII" vbProcedure="false">Eintragungen!$C$101</definedName>
    <definedName function="false" hidden="false" localSheetId="8" name="Kommentare" vbProcedure="false">Kommentare!$A$2</definedName>
    <definedName function="true" hidden="false" name="gmodInterface.ButtonOrgHinweiseClick" vbProcedure="true"/>
    <definedName function="true" hidden="false" name="gmodInterface.ButtonStammdatenHilfeClick" vbProcedure="true"/>
    <definedName function="true" hidden="false" name="gmodInterface.ButtonStammdatenAendernClick" vbProcedure="true"/>
    <definedName function="true" hidden="false" name="gmodInterface.ButtonVerwaltungAnzeigenClick" vbProcedure="true"/>
    <definedName function="true" hidden="false" name="gmodInterface.ButtonImportTextVorlagenClick" vbProcedure="true"/>
    <definedName function="true" hidden="false" name="gmodInterface.ButtonExportTextVorlagenClick" vbProcedure="true"/>
    <definedName function="true" hidden="false" name="gmodInterface.ButtonHilfeTextvorlagenClick" vbProcedure="true"/>
    <definedName function="true" hidden="false" name="gmodInterface.ButtonImportTextKostenstellenClick" vbProcedure="true"/>
    <definedName function="true" hidden="false" name="gmodInterface.ButtonExportTextKostenstellenClick" vbProcedure="true"/>
    <definedName function="true" hidden="false" name="gmodInterface.ButtonHilfeKostenstellenClick" vbProcedure="true"/>
    <definedName function="true" hidden="false" name="gmodInterface.ButtonZaehlprotokollClick" vbProcedure="true"/>
    <definedName function="true" hidden="false" name="gmodInterface.ButtonZaehlprotokollDruckenClick" vbProcedure="true"/>
    <definedName function="true" hidden="false" name="gmodInterface.ButtonZaehlprotokollLoeschenClick" vbProcedure="true"/>
    <definedName function="true" hidden="false" name="gmodInterface.ButtonZaehlprotokollHilfeClick" vbProcedure="true"/>
    <definedName function="true" hidden="false" name="gmodInterface.ButtonPrintSetupSetupClick" vbProcedure="true"/>
    <definedName function="true" hidden="false" name="gmodInterface.ButtonPrintSetupResetClick" vbProcedure="true"/>
    <definedName function="true" hidden="false" name="gmodInterface.ButtonPrintSetupHilfeClick" vbProcedure="true"/>
    <definedName function="true" hidden="false" name="gmodInterface.ButtonAktualisierenClick" vbProcedure="true"/>
    <definedName function="true" hidden="false" name="gmodInterface.ButtonDruckenClick" vbProcedure="true"/>
    <definedName function="true" hidden="false" name="gmodInterface.ButtonExportClick" vbProcedure="true"/>
    <definedName function="true" hidden="false" name="gmodInterface.ButtonEinstellungenClick" vbProcedure="true"/>
    <definedName function="true" hidden="false" name="gmodInterface.ButtonZeileLöschenClick" vbProcedure="true"/>
    <definedName function="true" hidden="false" name="gmodInterface.ButtonImportClick" vbProcedure="true"/>
    <definedName function="true" hidden="false" name="gmodInterface.ButtonErfassungHilfeClick" vbProcedure="true"/>
    <definedName function="true" hidden="false" name="gmodInterface.ButtonErfassungJahresUebernahmeClick" vbProcedure="true"/>
  </definedNames>
  <calcPr iterateCount="100" refMode="A1" iterate="false" iterateDelta="0.001"/>
</workbook>
</file>

<file path=xl/comments11.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automatisch durch das Programm gefüllt.</t>
        </r>
      </text>
    </comment>
    <comment authorId="0" ref="C12">
      <text>
        <r>
          <rPr>
            <rFont val="Tahoma"/>
            <family val="2"/>
            <b val="true"/>
            <color rgb="00000000"/>
            <sz val="8"/>
          </rPr>
          <t xml:space="preserve">Spalte Status:
Zeigt den Status der Buchungszeile an.
Mögliche Anzeigen sind:
A &lt;Datum&gt; = Datum der Ersterfassung
G &lt;Datum&gt; = Datum der letzten Änderung
E &lt;Datum&gt; = Datum des Exports</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Entnahme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Tagesbestand: 
Hier wird der Tagesendsaldo ausgewiesen. 
Diese Spalte wird automatisch durch das Programm gefüllt.</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4   Individueller USt-Schlüssel 
* 5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16%
* 8   Vorsteuer 7%
* 9   Vorsteuer 16%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2.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3.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4.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5.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6.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7.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8.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19.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2.xml><?xml version="1.0" encoding="utf-8"?>
<comments xmlns="http://schemas.openxmlformats.org/spreadsheetml/2006/main" xmlns:xdr="http://schemas.openxmlformats.org/drawingml/2006/spreadsheetDrawing">
  <authors>
    <author/>
  </authors>
  <commentList>
    <comment authorId="0" ref="B3">
      <text>
        <r>
          <rPr>
            <rFont val="Tahoma"/>
            <family val="2"/>
            <b val="true"/>
            <color rgb="00000000"/>
            <sz val="8"/>
          </rPr>
          <t xml:space="preserve">Vorschlagsliste für Textspalten
Tragen Sie hier die Texte ein, welche Sie auf den Erfassungsseiten verwenden wollen.
Die Texte lassen sich komfortabel über das Kontextmenü der jeweiligen Spalte einfügen.
Durch vordefinierte Texte erreichen Sie eine einheitliche Bezeichnung, was für eine Weiterverarbeitung wichtig sein kann.
Lassen Sie keine Leerzeilen zwischen den einzelnen Einträgen.</t>
        </r>
      </text>
    </comment>
  </commentList>
</comments>
</file>

<file path=xl/comments20.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21.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22.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23.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abhängig von den gewählten Einstellungen, automatisch durch das Programm gefüllt.</t>
        </r>
      </text>
    </comment>
    <comment authorId="0" ref="C12">
      <text>
        <r>
          <rPr>
            <rFont val="Tahoma"/>
            <family val="2"/>
            <b val="true"/>
            <color rgb="00000000"/>
            <sz val="8"/>
          </rPr>
          <t xml:space="preserve">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Ausgabe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Bestand: 
Hier wird der aktuelle Saldo ausgewiesen. 
Diese Spalte wird automatisch durch das Programm gefüllt. Abhängig von den gewählten Einstellungen entspricht der Betrag dem Tagesendsaldo.</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19%
* 8   Vorsteuer 7%
* 9   Vorsteuer 19%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24.xml><?xml version="1.0" encoding="utf-8"?>
<comments xmlns="http://schemas.openxmlformats.org/spreadsheetml/2006/main" xmlns:xdr="http://schemas.openxmlformats.org/drawingml/2006/spreadsheetDrawing">
  <authors>
    <author/>
  </authors>
  <commentList>
    <comment authorId="0" ref="B12">
      <text>
        <r>
          <rPr>
            <rFont val="Tahoma"/>
            <family val="2"/>
            <b val="true"/>
            <color rgb="00000000"/>
            <sz val="8"/>
          </rPr>
          <t xml:space="preserve">Spalte Lfd. Nr.: 
Zeigt die laufende Nummer an. 
Diese Spalte wird automatisch durch das Programm gefüllt.</t>
        </r>
      </text>
    </comment>
    <comment authorId="0" ref="C12">
      <text>
        <r>
          <rPr>
            <rFont val="Tahoma"/>
            <family val="2"/>
            <b val="true"/>
            <color rgb="00000000"/>
            <sz val="8"/>
          </rPr>
          <t xml:space="preserve">Spalte Status:
Zeigt den Status der Buchungszeile an.
Mögliche Anzeigen sind:
A &lt;Datum&gt; = Datum der Ersterfassung
G &lt;Datum&gt; = Datum der letzten Änderung
E &lt;Datum&gt; = Datum des Exports</t>
        </r>
      </text>
    </comment>
    <comment authorId="0" ref="D12">
      <text>
        <r>
          <rPr>
            <rFont val="Tahoma"/>
            <family val="2"/>
            <b val="true"/>
            <color rgb="00000000"/>
            <sz val="8"/>
          </rPr>
          <t xml:space="preserve">Spalte Einnahmen: 
Geben Sie hier den Betrag der Einnahme an. 
Der Betrag darf nicht mehr als 10 Vorkommastellen und 2 Nachkommastellen (10.2)  haben. 
Beachten Sie, dass die Felder Einnahmen und Ausgaben einer Buchung nicht gleichzeitig gefüllt sein dürfen.</t>
        </r>
      </text>
    </comment>
    <comment authorId="0" ref="E12">
      <text>
        <r>
          <rPr>
            <rFont val="Tahoma"/>
            <family val="2"/>
            <b val="true"/>
            <color rgb="00000000"/>
            <sz val="8"/>
          </rPr>
          <t xml:space="preserve">Spalte Ausgaben: 
Geben Sie hier den Betrag der Entnahme an. 
Der Betrag darf nicht mehr als 10 Vorkommastellen und 2 Nachkommastellen (10.2)  haben. 
Beachten Sie, dass die Felder Einnahmen und Ausgaben einer Buchung nicht gleichzeitig gefüllt sein dürfen.</t>
        </r>
      </text>
    </comment>
    <comment authorId="0" ref="F12">
      <text>
        <r>
          <rPr>
            <rFont val="Tahoma"/>
            <family val="2"/>
            <b val="true"/>
            <color rgb="00000000"/>
            <sz val="8"/>
          </rPr>
          <t xml:space="preserve">Spalte Tagesbestand: 
Hier wird der Tagesendsaldo ausgewiesen. 
Diese Spalte wird automatisch durch das Programm gefüllt.</t>
        </r>
      </text>
    </comment>
    <comment authorId="0" ref="G12">
      <text>
        <r>
          <rPr>
            <rFont val="Tahoma"/>
            <family val="2"/>
            <b val="true"/>
            <color rgb="00000000"/>
            <sz val="8"/>
          </rPr>
          <t xml:space="preserve">Spalte B-Schlüssel: 
Geben Sie hier einen eventuellen Berichtigungsschlüssel ein.
Zulässige Werte sind: 
* 2   Generalumkehr 
* 3   Generalumkehr bei aufzuteilender Vorsteuer 
* 4   Individueller USt-Schlüssel 
* 5   Generalumkehr bei individuellem USt-Schlüssel 
* 9   Aufzuteilende Vorsteuer 
Weitere Schlüssel erfragen Sie bei Ihrem Steuerberater.</t>
        </r>
      </text>
    </comment>
    <comment authorId="0" ref="H12">
      <text>
        <r>
          <rPr>
            <rFont val="Tahoma"/>
            <family val="2"/>
            <b val="true"/>
            <color rgb="00000000"/>
            <sz val="8"/>
          </rPr>
          <t xml:space="preserve">Spalte U-Schlüssel: 
Geben Sie hier einen eventuellen Steuerschlüssel ein.
Zulässige Werte sind:
* 1   Umsatzsteuerfrei (mit Vorsteuerabzug)
* 2   Umsatzsteuer 7%
* 3   Umsatzsteuer 16%
* 8   Vorsteuer 7%
* 9   Vorsteuer 16%
Weitere Schlüssel erfragen Sie bei Ihrem Steuerberater.</t>
        </r>
      </text>
    </comment>
    <comment authorId="0" ref="I12">
      <text>
        <r>
          <rPr>
            <rFont val="Tahoma"/>
            <family val="2"/>
            <b val="true"/>
            <color rgb="00000000"/>
            <sz val="8"/>
          </rPr>
          <t xml:space="preserve">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r>
      </text>
    </comment>
    <comment authorId="0" ref="J12">
      <text>
        <r>
          <rPr>
            <rFont val="Tahoma"/>
            <family val="2"/>
            <b val="true"/>
            <color rgb="00000000"/>
            <sz val="8"/>
          </rPr>
          <t xml:space="preserve">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K12">
      <text>
        <r>
          <rPr>
            <rFont val="Tahoma"/>
            <family val="2"/>
            <b val="true"/>
            <color rgb="00000000"/>
            <sz val="8"/>
          </rPr>
          <t xml:space="preserve">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dürfen.</t>
        </r>
      </text>
    </comment>
    <comment authorId="0" ref="L12">
      <text>
        <r>
          <rPr>
            <rFont val="Tahoma"/>
            <family val="2"/>
            <b val="true"/>
            <color rgb="00000000"/>
            <sz val="8"/>
          </rPr>
          <t xml:space="preserve">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r>
      </text>
    </comment>
    <comment authorId="0" ref="M12">
      <text>
        <r>
          <rPr>
            <rFont val="Tahoma"/>
            <family val="2"/>
            <b val="true"/>
            <color rgb="00000000"/>
            <sz val="8"/>
          </rPr>
          <t xml:space="preserve">Spalte KOST1:
Geben Sie hier Angaben zu Kostenstellen ein.
KOST1 darf ein alphanumerischer Wert mit maximal 8 Stellen sein.</t>
        </r>
      </text>
    </comment>
    <comment authorId="0" ref="N12">
      <text>
        <r>
          <rPr>
            <rFont val="Tahoma"/>
            <family val="2"/>
            <b val="true"/>
            <color rgb="00000000"/>
            <sz val="8"/>
          </rPr>
          <t xml:space="preserve">Spalte KOST2:
Geben Sie hier Angaben zu Kostenstellen ein.
KOST2 darf ein alphanumerischer Wert mit maximal 8 Stellen sein.</t>
        </r>
      </text>
    </comment>
    <comment authorId="0" ref="O12">
      <text>
        <r>
          <rPr>
            <rFont val="Tahoma"/>
            <family val="2"/>
            <b val="true"/>
            <color rgb="00000000"/>
            <sz val="8"/>
          </rPr>
          <t xml:space="preserve">Spalte KOST-Menge:
Geben Sie hier eine Mengenangabe ein.
Die Mengenangabe darf höchstens 9 Vorkomma-
und 2 Nachkommastellen (9.2) haben</t>
        </r>
      </text>
    </comment>
    <comment authorId="0" ref="P12">
      <text>
        <r>
          <rPr>
            <rFont val="Tahoma"/>
            <family val="2"/>
            <b val="true"/>
            <color rgb="00000000"/>
            <sz val="8"/>
          </rPr>
          <t xml:space="preserve">Spalte Skonto: 
Geben Sie hier einen eventuellen Skontobetrag ein. 
Der Betrag darf höchstens 8 Vorkomma- und 2 Nachkommastellen (8.2) haben</t>
        </r>
      </text>
    </comment>
    <comment authorId="0" ref="Q12">
      <text>
        <r>
          <rPr>
            <rFont val="Tahoma"/>
            <family val="2"/>
            <b val="true"/>
            <color rgb="00000000"/>
            <sz val="8"/>
          </rPr>
          <t xml:space="preserve">Spalte Text:
Geben Sie hier den Buchungstext ein.
Beachten Sie, dass nur die ersten 30 Zeichen bei einem Export übertragen werden können.</t>
        </r>
      </text>
    </comment>
    <comment authorId="0" ref="R12">
      <text>
        <r>
          <rPr>
            <rFont val="Tahoma"/>
            <family val="2"/>
            <b val="true"/>
            <color rgb="00000000"/>
            <sz val="8"/>
          </rPr>
          <t xml:space="preserve">Spalte USt-Satz:
Geben Sie hier bei Bedarf den USt-Satz in Prozent ein.
Der Wert darf nicht mehr als 2 Vorkommastellen und 2 Nachkommastellen (2.2) haben.
Die Daten in dieser Spalten werden als Zusatzinformationen übertragen.</t>
        </r>
      </text>
    </comment>
  </commentList>
</comments>
</file>

<file path=xl/comments3.xml><?xml version="1.0" encoding="utf-8"?>
<comments xmlns="http://schemas.openxmlformats.org/spreadsheetml/2006/main" xmlns:xdr="http://schemas.openxmlformats.org/drawingml/2006/spreadsheetDrawing">
  <authors>
    <author/>
  </authors>
  <commentList>
    <comment authorId="0" ref="B3">
      <text>
        <r>
          <rPr>
            <rFont val="Tahoma"/>
            <family val="2"/>
            <b val="true"/>
            <color rgb="00000000"/>
            <sz val="8"/>
          </rPr>
          <t xml:space="preserve">Vorlagen für Buchungszeilen
Tragen Sie hier Kontonummer, Buchungstext und Kostenstellen ein, die sie zusammen in einer Buchungszeile verwenden wollen.
Die Texte lassen sich komfortabel über das Kontextmenü der jeweiligen Spalte einfügen.
Durch vordefinierte Texte erreichen Sie eine einheitliche Bezeichnung, was für eine Weiterverarbeitung wichtig sein kann.
</t>
        </r>
      </text>
    </comment>
  </commentList>
</comments>
</file>

<file path=xl/sharedStrings.xml><?xml version="1.0" encoding="utf-8"?>
<sst xmlns="http://schemas.openxmlformats.org/spreadsheetml/2006/main" count="1597" uniqueCount="413">
  <si>
    <t>Ihre aktuellen Einstellungen:</t>
  </si>
  <si>
    <t>Kassenbuch</t>
  </si>
  <si>
    <t>Mandantenname</t>
  </si>
  <si>
    <t>Wirtschaftsjahr Beginn</t>
  </si>
  <si>
    <t>Ende</t>
  </si>
  <si>
    <t>Kontonummer</t>
  </si>
  <si>
    <t>Anfangssaldo</t>
  </si>
  <si>
    <t>Eingabewährung</t>
  </si>
  <si>
    <t>Zusatzdaten</t>
  </si>
  <si>
    <t>Beraternummer</t>
  </si>
  <si>
    <t>Sachkontenlänge</t>
  </si>
  <si>
    <t>Mandantennummer</t>
  </si>
  <si>
    <t>Verrechnungskonto</t>
  </si>
  <si>
    <t>Beachten Sie bei der Nutzung der Kassenerfassung für Office:</t>
  </si>
  <si>
    <t>Damit die gedruckten Kassenblätter die Buchfunktion im Sinne der GoB erfüllen und somit den gesetzlichen Anforderungen entsprechen, sind die folgenden Voraussetzungen zu erfüllen:</t>
  </si>
  <si>
    <t>Die Kassengeschäfte müssen sich in ihrer Entstehung und Abwicklung verfolgen lassen (HGB § 238 Abs. 1, Satz 3).</t>
  </si>
  <si>
    <t>Die Eintragungen müssen vollständig, richtig, zeitgerecht und geordnet vorgenommen werden (HGB § 239 Abs. 2, AO § 146 Abs. 1, Satz 1). </t>
  </si>
  <si>
    <t>Kassenentnahmen und Kassenausgaben sollen täglich festgehalten werden (AO § 146 Abs. 1, Satz 1).</t>
  </si>
  <si>
    <t>Kassenbücher sind 10 Jahre aufzubewahren (HGB § 257 Abs. 4).</t>
  </si>
  <si>
    <t>Bitte beachten Sie deshalb die Organisationshinweise</t>
  </si>
  <si>
    <t>Textvorschläge für Spalte (erreichbar über das Kontextmenü der entsprechenden Spalte):</t>
  </si>
  <si>
    <t>Gegenkonto</t>
  </si>
  <si>
    <t>Text</t>
  </si>
  <si>
    <t>Kost1</t>
  </si>
  <si>
    <t>Kost2</t>
  </si>
  <si>
    <t>Vorlagen für Kostenstellen:</t>
  </si>
  <si>
    <t>Kostenstelle</t>
  </si>
  <si>
    <t>Bezeichnung</t>
  </si>
  <si>
    <t>Kassenzählprotokoll zur Ergänzung eines Tages- oder Kassenberichts</t>
  </si>
  <si>
    <t>Datum</t>
  </si>
  <si>
    <t>Summe</t>
  </si>
  <si>
    <t>Name</t>
  </si>
  <si>
    <t>Kassenzählprotokoll vom</t>
  </si>
  <si>
    <t>Wert</t>
  </si>
  <si>
    <t>Anzahl</t>
  </si>
  <si>
    <t>Kassenbestand gesamt</t>
  </si>
  <si>
    <t>Name (in Druckbuchstaben)</t>
  </si>
  <si>
    <t>Stempel/Unterschrift</t>
  </si>
  <si>
    <t>Kopf- und Fußzeilen für Erfassungsseiten</t>
  </si>
  <si>
    <t>Position</t>
  </si>
  <si>
    <t>Inhalt</t>
  </si>
  <si>
    <t>Kopfzeile links</t>
  </si>
  <si>
    <t>&amp;L&amp;"Verdana,Standard"&amp;8 [ToolHeader]</t>
  </si>
  <si>
    <t>Kopfzeile Mitte</t>
  </si>
  <si>
    <t>&amp;"Verdana,Standard"&amp;10 [MName]</t>
  </si>
  <si>
    <t>Kopfzeile rechts</t>
  </si>
  <si>
    <t>&amp;R&amp;"Verdana,Standard"&amp;8 [BNR]/[MNR]
?[MonatJahr]</t>
  </si>
  <si>
    <t>Fußzeile links</t>
  </si>
  <si>
    <t>&amp;L&amp;"Verdana,Standard"&amp;8 © DATEV eG, gedruckt am &amp;D &amp;T</t>
  </si>
  <si>
    <t>Fußzeile Mitte</t>
  </si>
  <si>
    <t>Fußzeile rechts</t>
  </si>
  <si>
    <t>&amp;R&amp;"Verdana,Standard"&amp;8 Seite &amp;P von &amp;N</t>
  </si>
  <si>
    <t>Kopf- und Fußzeile für Berichte</t>
  </si>
  <si>
    <t>&amp;R&amp;"Verdana,Standard"&amp;8 [BerichtInfo]
[BerichtZeitraum]</t>
  </si>
  <si>
    <t>&gt; Typdefinition der Spalten (N=Numerisch, A=Alphanumerisch, B=Belegdatum, D=Datum, F=Formel oder nicht schreiben)</t>
  </si>
  <si>
    <t>Laufende Nummer</t>
  </si>
  <si>
    <t>Spaltennummer im Sheet</t>
  </si>
  <si>
    <t>Muss-Spalte</t>
  </si>
  <si>
    <t>F</t>
  </si>
  <si>
    <t>N</t>
  </si>
  <si>
    <t>A</t>
  </si>
  <si>
    <t>B</t>
  </si>
  <si>
    <t>D</t>
  </si>
  <si>
    <t>Spaltentyp</t>
  </si>
  <si>
    <t>(leer)</t>
  </si>
  <si>
    <t>Lfd. Nr.</t>
  </si>
  <si>
    <t>Status</t>
  </si>
  <si>
    <t>Einnahmen</t>
  </si>
  <si>
    <t>Ausgaben</t>
  </si>
  <si>
    <t>Tagesbestand</t>
  </si>
  <si>
    <t>U</t>
  </si>
  <si>
    <t>GegenKto</t>
  </si>
  <si>
    <t>Rech.Nr. (Belegfeld1)</t>
  </si>
  <si>
    <t>Beleg Nr. (Belegfeld2)</t>
  </si>
  <si>
    <t>Beleg Datum</t>
  </si>
  <si>
    <t>Kostenstelle (KOST1)</t>
  </si>
  <si>
    <t>KOST2</t>
  </si>
  <si>
    <t>KOST-Menge</t>
  </si>
  <si>
    <t>Skonto</t>
  </si>
  <si>
    <t>USt in %</t>
  </si>
  <si>
    <t>Anzahl Einnahmen + Ausgaben &gt; 0?</t>
  </si>
  <si>
    <t>Datum &gt;= Startdatum und &lt;= Enddatum?</t>
  </si>
  <si>
    <t>Letzte Tagesbuchung?</t>
  </si>
  <si>
    <t>Anzahl gefüllter Felder</t>
  </si>
  <si>
    <t>Echtes Datum für Export</t>
  </si>
  <si>
    <t>Skonto größer als Soll/Haben</t>
  </si>
  <si>
    <t>BU-Feld nur mit Gegenkonto</t>
  </si>
  <si>
    <t>Prüfung Länge Gegenkonto</t>
  </si>
  <si>
    <t>Prüfung auf Nullbuchung</t>
  </si>
  <si>
    <t>Angelegt am</t>
  </si>
  <si>
    <t>letzte Änderung am</t>
  </si>
  <si>
    <t>Geprüft am</t>
  </si>
  <si>
    <t>Exportiert am</t>
  </si>
  <si>
    <t>Exportstatus</t>
  </si>
  <si>
    <t>aktuelle Prüfsumme</t>
  </si>
  <si>
    <t>Original Lfd. Nr.</t>
  </si>
  <si>
    <t>Spaltenüberschrift</t>
  </si>
  <si>
    <t>&gt; Stammdaten Tool</t>
  </si>
  <si>
    <t>Variable</t>
  </si>
  <si>
    <t>Jahresübernahme</t>
  </si>
  <si>
    <t>ToolVersion</t>
  </si>
  <si>
    <t>2.32</t>
  </si>
  <si>
    <t>ToolStand</t>
  </si>
  <si>
    <t>25</t>
  </si>
  <si>
    <t>ToolDatum</t>
  </si>
  <si>
    <t>04.03.2011</t>
  </si>
  <si>
    <t>ToolJahr</t>
  </si>
  <si>
    <t>ToolHeader</t>
  </si>
  <si>
    <t>Kassenerfassung für Office</t>
  </si>
  <si>
    <t>ToolTitel</t>
  </si>
  <si>
    <t>ToolInfo</t>
  </si>
  <si>
    <t>ToolDebug</t>
  </si>
  <si>
    <t>ToolKasse</t>
  </si>
  <si>
    <t>ToolCountry</t>
  </si>
  <si>
    <t>DE</t>
  </si>
  <si>
    <t>ToolCountryDialog</t>
  </si>
  <si>
    <t>ToolDatenDialog</t>
  </si>
  <si>
    <t>ToolDatenImport</t>
  </si>
  <si>
    <t>&gt; Allgemeine Variablen</t>
  </si>
  <si>
    <t>LokalerHilfePfad</t>
  </si>
  <si>
    <t>SpaltenOffsetDatum</t>
  </si>
  <si>
    <t>InsertTextKey1</t>
  </si>
  <si>
    <t>^</t>
  </si>
  <si>
    <t>InsertTextKey2</t>
  </si>
  <si>
    <t>{F2}</t>
  </si>
  <si>
    <t>InsertUStValue</t>
  </si>
  <si>
    <t>voll</t>
  </si>
  <si>
    <t>&gt; Stammdaten Erfassung</t>
  </si>
  <si>
    <t>PCDO2</t>
  </si>
  <si>
    <t>[DDE:Mandant/Nummer]</t>
  </si>
  <si>
    <t>MandNr</t>
  </si>
  <si>
    <t>BNR</t>
  </si>
  <si>
    <t>MName</t>
  </si>
  <si>
    <t>Mettwurst GmbH</t>
  </si>
  <si>
    <t>MNR</t>
  </si>
  <si>
    <t>WJBeginnTag</t>
  </si>
  <si>
    <t>WJBeginnMonat</t>
  </si>
  <si>
    <t>WJBeginnJahr</t>
  </si>
  <si>
    <t>WJBeginn</t>
  </si>
  <si>
    <t>WJEnde</t>
  </si>
  <si>
    <t>KtoNummer</t>
  </si>
  <si>
    <t>KtoLänge</t>
  </si>
  <si>
    <t>KtoVerrechnung</t>
  </si>
  <si>
    <t>VerrechnungsKonto</t>
  </si>
  <si>
    <t>KtoSaldoStart</t>
  </si>
  <si>
    <t>EingabeWährung</t>
  </si>
  <si>
    <t>EUR</t>
  </si>
  <si>
    <t>Datenpfad</t>
  </si>
  <si>
    <t>WarenEingang</t>
  </si>
  <si>
    <t>ShowDateOnStatus</t>
  </si>
  <si>
    <t>OverwriteFields</t>
  </si>
  <si>
    <t>NopOnLocked</t>
  </si>
  <si>
    <t>AddGegenKtoToList</t>
  </si>
  <si>
    <t>AddKost1ToList</t>
  </si>
  <si>
    <t>AddKost2ToList</t>
  </si>
  <si>
    <t>DefaultLineHeight</t>
  </si>
  <si>
    <t>AutoUpdateHeight</t>
  </si>
  <si>
    <t>OptSpalteLfdNr</t>
  </si>
  <si>
    <t>OptSpalteStatus</t>
  </si>
  <si>
    <t>OptSpalteKost1</t>
  </si>
  <si>
    <t>OptSpalteKost2</t>
  </si>
  <si>
    <t>OptSpalteKostMenge</t>
  </si>
  <si>
    <t>OptSpalteBeleg2</t>
  </si>
  <si>
    <t>OptSpalteSkonto</t>
  </si>
  <si>
    <t>OptSpalteGegenkonto</t>
  </si>
  <si>
    <t>OptSpalteUSt</t>
  </si>
  <si>
    <t>NeedsSpalteBeleg1</t>
  </si>
  <si>
    <t>NeedsSpalteGegenKto</t>
  </si>
  <si>
    <t>NeedsSpalteKonto</t>
  </si>
  <si>
    <t>Immer FALSCH für Kasse!!</t>
  </si>
  <si>
    <t>NeedsSpalteKost1</t>
  </si>
  <si>
    <t>NeedsSpalteKost2</t>
  </si>
  <si>
    <t>SpalteLfdNrReal</t>
  </si>
  <si>
    <t>BestandImmerZeigen</t>
  </si>
  <si>
    <t>Nur Kasse</t>
  </si>
  <si>
    <t>SeitennummerZeigen</t>
  </si>
  <si>
    <t>SpeichernUnterVorgabe</t>
  </si>
  <si>
    <t>IgnoreDMS</t>
  </si>
  <si>
    <t>ShowCurrentMonth</t>
  </si>
  <si>
    <t>Angelegt</t>
  </si>
  <si>
    <t>&gt; Daten Dialog Einstellungen</t>
  </si>
  <si>
    <t>DATEVEingabe</t>
  </si>
  <si>
    <t>ImmerPrüfen</t>
  </si>
  <si>
    <t>NurZeilePrüfen</t>
  </si>
  <si>
    <t>DatumPrüfen</t>
  </si>
  <si>
    <t>DatumMitMonat</t>
  </si>
  <si>
    <t>KassePrüfen</t>
  </si>
  <si>
    <t>VormonatZulassen</t>
  </si>
  <si>
    <t>BUErzwingtGegenkonto</t>
  </si>
  <si>
    <t>BUmitGegenkonto</t>
  </si>
  <si>
    <t>BUSpaltenSprung</t>
  </si>
  <si>
    <t>AllowZeroValues</t>
  </si>
  <si>
    <t>AllowDeleteChecked</t>
  </si>
  <si>
    <t>DefinedKostOnly</t>
  </si>
  <si>
    <t>KeinGegenkonto</t>
  </si>
  <si>
    <t>DatumExpandieren</t>
  </si>
  <si>
    <t>VorlaufNichtSortieren</t>
  </si>
  <si>
    <t>TextWarenArt</t>
  </si>
  <si>
    <t>Nur Ware</t>
  </si>
  <si>
    <t>TextNameOrt</t>
  </si>
  <si>
    <t>TextBeide</t>
  </si>
  <si>
    <t>NameOrtZuerst</t>
  </si>
  <si>
    <t>SKey1</t>
  </si>
  <si>
    <t>&gt; Daten für Export</t>
  </si>
  <si>
    <t>ExportASCII</t>
  </si>
  <si>
    <t>ProtokollSchreiben</t>
  </si>
  <si>
    <t>ProtokollVerzeichnis</t>
  </si>
  <si>
    <t>ZielVerzeichnis</t>
  </si>
  <si>
    <t>ZielVerzeichnisASCII</t>
  </si>
  <si>
    <t>AbrechnungsNummer</t>
  </si>
  <si>
    <t>AbrechnungsJahr</t>
  </si>
  <si>
    <t>Namenskürzel</t>
  </si>
  <si>
    <t>Paßwort</t>
  </si>
  <si>
    <t>AB_EB_Buchung</t>
  </si>
  <si>
    <t>Nur für Kasse</t>
  </si>
  <si>
    <t>E_WarenArt</t>
  </si>
  <si>
    <t>Obsolet</t>
  </si>
  <si>
    <t>&gt; Neu ab Version 2.2 (Build 22)</t>
  </si>
  <si>
    <t>NumericKostOnly</t>
  </si>
  <si>
    <t>NoOverwriteWithEmpty</t>
  </si>
  <si>
    <t>BuchenAnzeigeSH</t>
  </si>
  <si>
    <t>AllowLongText</t>
  </si>
  <si>
    <t>AutoTextInsert</t>
  </si>
  <si>
    <t>AutoTextInsertSingle</t>
  </si>
  <si>
    <t>AutoKontoInsert</t>
  </si>
  <si>
    <t>AutoTextInsertAlways</t>
  </si>
  <si>
    <t>SortAllPages</t>
  </si>
  <si>
    <t>SchleppenGegKto</t>
  </si>
  <si>
    <t>SchleppenBeleg1</t>
  </si>
  <si>
    <t>SchleppenDatum</t>
  </si>
  <si>
    <t>SchleppenKonto</t>
  </si>
  <si>
    <t>SchleppenKost1</t>
  </si>
  <si>
    <t>SchleppenText</t>
  </si>
  <si>
    <t>SchleppenWarenArt</t>
  </si>
  <si>
    <t>SchleppenUSt</t>
  </si>
  <si>
    <t>DirectChange</t>
  </si>
  <si>
    <t>TrennzeichenEinAus</t>
  </si>
  <si>
    <t> / </t>
  </si>
  <si>
    <t>ShowEinAusOnSaldo</t>
  </si>
  <si>
    <t>&gt; Daten für Blankodruck</t>
  </si>
  <si>
    <t>B_BNR</t>
  </si>
  <si>
    <t>B_MNR</t>
  </si>
  <si>
    <t>B_KtoNummer</t>
  </si>
  <si>
    <t>B_KtoSaldoStart</t>
  </si>
  <si>
    <t>B_Währung</t>
  </si>
  <si>
    <t>B_WJBeginn</t>
  </si>
  <si>
    <t>B_MName</t>
  </si>
  <si>
    <t>B_WarenEingang</t>
  </si>
  <si>
    <t>Nur für Ware!</t>
  </si>
  <si>
    <t>&gt; Daten für PrintSetup</t>
  </si>
  <si>
    <t>ErfassungHeaderLeft</t>
  </si>
  <si>
    <t>ErfassungHeaderCenter</t>
  </si>
  <si>
    <t>ErfassungHeaderRight</t>
  </si>
  <si>
    <t>ErfassungFooterLeft</t>
  </si>
  <si>
    <t>ErfassungFooterCenter</t>
  </si>
  <si>
    <t>ErfassungFooterRight</t>
  </si>
  <si>
    <t>BerichtHeaderLeft</t>
  </si>
  <si>
    <t>BerichtHeaderCenter</t>
  </si>
  <si>
    <t>BerichtHeaderRight</t>
  </si>
  <si>
    <t>BerichtFooterLeft</t>
  </si>
  <si>
    <t>BerichtFooterCenter</t>
  </si>
  <si>
    <t>BerichtFooterRight</t>
  </si>
  <si>
    <t>&gt; Daten für Sortierung</t>
  </si>
  <si>
    <t>Spalte</t>
  </si>
  <si>
    <t>Zusatzspalte</t>
  </si>
  <si>
    <t>DataOption</t>
  </si>
  <si>
    <t>Belegdatum</t>
  </si>
  <si>
    <t>Nein</t>
  </si>
  <si>
    <t>0 = xlSortNormal</t>
  </si>
  <si>
    <t>Rechn. Nr.</t>
  </si>
  <si>
    <t>1 = xlSortTextAsNumber</t>
  </si>
  <si>
    <t>Beleg Nr.</t>
  </si>
  <si>
    <t>nur relevant, wenn Spalte alphanumerisch ist</t>
  </si>
  <si>
    <t>nur wirksam, wenn Office Version &gt; 8</t>
  </si>
  <si>
    <t>GegenKto.</t>
  </si>
  <si>
    <t>Kost 2</t>
  </si>
  <si>
    <t>Kost-Menge</t>
  </si>
  <si>
    <t>Buchungstext</t>
  </si>
  <si>
    <t>Spalten#</t>
  </si>
  <si>
    <t>Deutschland</t>
  </si>
  <si>
    <t>Österreich</t>
  </si>
  <si>
    <t>Breite</t>
  </si>
  <si>
    <t>Höhe</t>
  </si>
  <si>
    <t>Spalte Lfd. Nr.: 
Zeigt die laufende Nummer an. 
Diese Spalte wird, abhängig von den gewählten Einstellungen, automatisch durch das Programm gefüllt.</t>
  </si>
  <si>
    <t>Spalte Status:
Zeigt den Status der Buchungszeile an.
Folgende Anzeigen sind möglich:
* Angelegt. Erstmaliges Anlegen der Buchungszeile und erfolgreiche Prüfung.
* Geändert. Buchungszeile wurde gegenüber dem Status Angelegt geändert.
* Geprüft. Manuell gesetztes Kennzeichen.
* Exportiert. Die Buchungszeile wurde in einem Vorlauf exportiert.
Bei Status Geprüft wird die Hintergrundfarbe Grün eingestellt und die Buchungszeile gesperrt.
Bei Status Export wird die Hintergrundfarbe Gelb eingestellt und die Buchungszeile gesperrt. Der Status Export kann nur im Dialog Exportverlauf zurück genommen werden. Der Dialog ist über Exportieren... | Verlauf erreichbar.</t>
  </si>
  <si>
    <t>Spalte Einnahmen: 
Geben Sie hier den Betrag der Einnahme an. 
Der Betrag darf nicht mehr als 10 Vorkommastellen und 2 Nachkommastellen (10.2)  haben. 
Beachten Sie, dass die Felder Einnahmen und Ausgaben einer Buchung nicht gleichzeitig gefüllt sein dürfen.</t>
  </si>
  <si>
    <t>Spalte Einnahmen: 
Geben Sie hier den Betrag der Ausgabe an. 
Der Betrag darf nicht mehr als 10 Vorkommastellen und 2 Nachkommastellen (10.2)  haben. 
Beachten Sie, dass die Felder Einnahmen und Ausgaben einer Buchung nicht gleichzeitig gefüllt sein dürfen.</t>
  </si>
  <si>
    <t>Spalte Ausgaben: 
Geben Sie hier den Betrag der Ausgabe an. 
Der Betrag darf nicht mehr als 10 Vorkommastellen und 2 Nachkommastellen (10.2)  haben. 
Beachten Sie, dass die Felder Einnahmen und Ausgaben einer Buchung nicht gleichzeitig gefüllt sein dürfen.</t>
  </si>
  <si>
    <t>Spalte Ausgaben: 
Geben Sie hier den Betrag der Entnahme an. 
Der Betrag darf nicht mehr als 10 Vorkommastellen und 2 Nachkommastellen (10.2)  haben. 
Beachten Sie, dass die Felder Einnahmen und Ausgaben einer Buchung nicht gleichzeitig gefüllt sein dürfen.</t>
  </si>
  <si>
    <t>Spalte Bestand: 
Hier wird der aktuelle Saldo ausgewiesen. 
Diese Spalte wird automatisch durch das Programm gefüllt. Abhängig von den gewählten Einstellungen entspricht der Betrag dem Tagesendsaldo.</t>
  </si>
  <si>
    <t>Spalte B-Schlüssel: 
Geben Sie hier einen eventuellen Berichtigungsschlüssel ein.
Zulässige Werte sind: 
* 2   Generalumkehr 
* 3   Generalumkehr bei aufzuteilender Vorsteuer 
* 5   Individueller USt-Schlüssel 
* 7   Generalumkehr bei individuellem USt-Schlüssel 
* 9   Aufzuteilende Vorsteuer 
Weitere Schlüssel erfragen Sie bei Ihrem Steuerberater.</t>
  </si>
  <si>
    <t>Spalte U-Schlüssel: 
Geben Sie hier einen eventuellen Steuerschlüssel ein.
Zulässige Werte sind:
* 1   Umsatzsteuerfrei (mit Vorsteuerabzug)
* 2   Umsatzsteuer 7%
* 3   Umsatzsteuer 19%
* 8   Vorsteuer 7%
* 9   Vorsteuer 19%
Weitere Schlüssel erfragen Sie bei Ihrem Steuerberater.</t>
  </si>
  <si>
    <t>Spalte U-Schlüssel: 
Geben Sie hier einen eventuellen Steuerschlüssel ein.
Zulässige Werte sind:
* 1   Umsatzsteuerfrei (mit Vorsteuerabzug)
* 2   Umsatzsteuer 10%
* 3   Umsatzsteuer 20%
* 8   Vorsteuer 10%
* 9   Vorsteuer 20%
Weitere Schlüssel erfragen Sie bei Ihrem Steuerberater.</t>
  </si>
  <si>
    <t>Spalte Gegenkonto: 
Falls bekannt, geben Sie hier das Gegenkonto ein. 
Folgende Eingaben sind zulässig:
* 3400, bei Sachkontenlänge 4
* 340000 oder 3400 00, bei Sachkontenlänge 6
Die Länge des Gegenkontos kann nicht größer sein, als die Kontenlänge der Kasse plus 1.
Dieses Feld kann auch leer bleiben. 
Für ein fehlendes Gegenkonto kann beim Export automatisch das Verrechnungskonto übernommen werden. 
Ist kein Verrechnungskonto angegeben, sind die fehlenden Daten beim späteren Import in die Finanzbuchhaltung zu ergänzen.</t>
  </si>
  <si>
    <t>Spalte Rech.Nr. (Belegfeld1): 
Geben Sie hier Ihre Rechnungsnummer ein.
Die Rechnungsnummer darf ein alphanumerischer Wert mit maximal 12 Stellen sein.
Beachten Sie, dass weiterverarbeitende Programme unter Umständen nur numerische Werte verarbeiten können. Fragen Sie Ihren Steuerberater, ob Sie nur numerische Werte verwenden dürfen.</t>
  </si>
  <si>
    <t>Spalte Beleg Nr. (Belegfeld2): 
Geben Sie hier Ihre Belegnummer ein.
Die Belegnummer darf ein alphanumerischer Wert mit maximal 12 Stellen sein.
Beachten Sie, dass weiterverarbeitende Programme unter Umständen nur numerische Werte verarbeiten können. Fragen Sie Ihren Steuerberater, ob Sie nur numerische Werte verwenden müssen.</t>
  </si>
  <si>
    <t>Spalte Belegdatum:
Geben Sie hier das Datum des zu buchenden Belegs ein.
Folgende Eingaben können verarbeitet werden:
* Tag des Monats (z.B. 6 --&gt; 06.03. im Blatt 03.2001)
* Tag und Monat (z.B. 6.3. --&gt; 06.03.)
* Tag, Monat und Jahr (z.B. 6.3.2001 --&gt; 06.03.)
Die Eingabe des Datums kann auch ohne Punkt erfolgen
(z.B. 603 --&gt; 06.03.)</t>
  </si>
  <si>
    <t>Spalte KOST1:
Geben Sie hier Angaben zu Kostenstellen ein.
KOST1 darf ein alphanumerischer Wert mit maximal 8 Stellen sein.</t>
  </si>
  <si>
    <t>Spalte KOST2:
Geben Sie hier Angaben zu Kostenstellen ein.
KOST2 darf ein alphanumerischer Wert mit maximal 8 Stellen sein.</t>
  </si>
  <si>
    <t>Spalte KOST-Menge:
Geben Sie hier eine Mengenangabe ein.
Die Mengenangabe darf höchstens 9 Vorkomma-
und 2 Nachkommastellen (9.2) haben</t>
  </si>
  <si>
    <t>Spalte Skonto: 
Geben Sie hier einen eventuellen Skontobetrag ein. 
Der Betrag darf höchstens 8 Vorkomma- und 2 Nachkommastellen (8.2) haben</t>
  </si>
  <si>
    <t>Spalte Text:
Geben Sie hier den Buchungstext ein.
Beachten Sie, dass nur die ersten 30 Zeichen bei einem Export übertragen werden können.</t>
  </si>
  <si>
    <t>Spalte USt-Satz:
Geben Sie hier bei Bedarf den USt-Satz in Prozent ein.
Der Wert darf nicht mehr als 2 Vorkommastellen und 2 Nachkommastellen (2.2) haben.
Die Daten in dieser Spalten werden als Zusatzinformationen übertragen.</t>
  </si>
  <si>
    <t>&lt;== Spalte A muss in der letzten Zeile leer sein!!</t>
  </si>
  <si>
    <t>Usage#</t>
  </si>
  <si>
    <t>Beachten Sie bei der Nutzung der Kassenerfassung für Office (Version für Österreich):</t>
  </si>
  <si>
    <t>Die Kassengeschäfte müssen sich in ihrer Entstehung und Abwicklung verfolgen lassen(§ 189 Abs 1 Satz 3 HGB).</t>
  </si>
  <si>
    <t>Die Eintragungen müssen vollständig, richtig, zeitgerecht und geordnet vorgenommen werden (§ 190 Abs 2 HGB; § 131 Abs 1 Z 2 BAO). </t>
  </si>
  <si>
    <t>Kassenbücher sind 7 Jahre aufzubewahren (§ 212 Abs 1 HGB; § 132 Abs 1 BAO).</t>
  </si>
  <si>
    <t>Daten</t>
  </si>
  <si>
    <t>1 / 28</t>
  </si>
  <si>
    <t>2 / 29</t>
  </si>
  <si>
    <t>3 / 30</t>
  </si>
  <si>
    <t>4 / 31</t>
  </si>
  <si>
    <t>5 / 32</t>
  </si>
  <si>
    <t>6 / 33</t>
  </si>
  <si>
    <t>7 / 34</t>
  </si>
  <si>
    <t>8 / 35</t>
  </si>
  <si>
    <t>9 / 36</t>
  </si>
  <si>
    <t>10 / 37</t>
  </si>
  <si>
    <t>11 / 38</t>
  </si>
  <si>
    <t>12 / 39</t>
  </si>
  <si>
    <t>13 / 40</t>
  </si>
  <si>
    <t>14 / 41</t>
  </si>
  <si>
    <t>15 / 42</t>
  </si>
  <si>
    <t>16 / 43</t>
  </si>
  <si>
    <t>17 / 44</t>
  </si>
  <si>
    <t>18 / 45</t>
  </si>
  <si>
    <t>19 / 46</t>
  </si>
  <si>
    <t>20 / 47</t>
  </si>
  <si>
    <t>AnfangsSaldo</t>
  </si>
  <si>
    <t>SummeMonat</t>
  </si>
  <si>
    <t>SummeKonto</t>
  </si>
  <si>
    <t>Lfd. Nummer</t>
  </si>
  <si>
    <t>Druck durchlaufen</t>
  </si>
  <si>
    <t>Sortiert nach Spalte </t>
  </si>
  <si>
    <t>Monatssaldo </t>
  </si>
  <si>
    <t>Monat/Jahr</t>
  </si>
  <si>
    <t>Berater / Mandant </t>
  </si>
  <si>
    <t>Kontonummer </t>
  </si>
  <si>
    <t>Anfangssaldo </t>
  </si>
  <si>
    <t>Anfangsdatum</t>
  </si>
  <si>
    <t>Sortierspalte</t>
  </si>
  <si>
    <t>Monat / Jahr </t>
  </si>
  <si>
    <t>Währung </t>
  </si>
  <si>
    <t>Endsaldo </t>
  </si>
  <si>
    <t>Enddatum</t>
  </si>
  <si>
    <t>Bestand</t>
  </si>
  <si>
    <t>USt 
in %</t>
  </si>
  <si>
    <t>Zu prüfen</t>
  </si>
  <si>
    <t>Kost1 numerisch</t>
  </si>
  <si>
    <t>Kost2 numerisch</t>
  </si>
  <si>
    <t>Feld Text Länge zu groß</t>
  </si>
  <si>
    <t>01</t>
  </si>
  <si>
    <t>4.1.</t>
  </si>
  <si>
    <t>Hund</t>
  </si>
  <si>
    <t>14.1</t>
  </si>
  <si>
    <t>Katze</t>
  </si>
  <si>
    <t> </t>
  </si>
  <si>
    <t>20.1</t>
  </si>
  <si>
    <t>Maus</t>
  </si>
  <si>
    <t>26.1</t>
  </si>
  <si>
    <t>Ratte</t>
  </si>
  <si>
    <t>Fisch</t>
  </si>
  <si>
    <t>02</t>
  </si>
  <si>
    <t>2.2</t>
  </si>
  <si>
    <t>Grün</t>
  </si>
  <si>
    <t>Gelb</t>
  </si>
  <si>
    <t>Rot</t>
  </si>
  <si>
    <t>16.2</t>
  </si>
  <si>
    <t>Lila</t>
  </si>
  <si>
    <t>23.2</t>
  </si>
  <si>
    <t>Schwarz</t>
  </si>
  <si>
    <t>Weiss</t>
  </si>
  <si>
    <t>Silber</t>
  </si>
  <si>
    <t>27.2</t>
  </si>
  <si>
    <t>Orange</t>
  </si>
  <si>
    <t>29.2</t>
  </si>
  <si>
    <t>Blau</t>
  </si>
  <si>
    <t>03</t>
  </si>
  <si>
    <t>16.3</t>
  </si>
  <si>
    <t>Apfel</t>
  </si>
  <si>
    <t>23.3</t>
  </si>
  <si>
    <t>Birne</t>
  </si>
  <si>
    <t>28.3</t>
  </si>
  <si>
    <t>Banane</t>
  </si>
  <si>
    <t>Kirsche</t>
  </si>
  <si>
    <t>04</t>
  </si>
  <si>
    <t>18</t>
  </si>
  <si>
    <t>Limo</t>
  </si>
  <si>
    <t>20</t>
  </si>
  <si>
    <t>Cola</t>
  </si>
  <si>
    <t>Wasser</t>
  </si>
  <si>
    <t>05</t>
  </si>
  <si>
    <t>14.05.</t>
  </si>
  <si>
    <t>Wurst</t>
  </si>
  <si>
    <t>14.5</t>
  </si>
  <si>
    <t>Käse</t>
  </si>
  <si>
    <t>22.5</t>
  </si>
  <si>
    <t>Milch</t>
  </si>
  <si>
    <t>29.5</t>
  </si>
  <si>
    <t>31.5</t>
  </si>
  <si>
    <t>Kuchen</t>
  </si>
  <si>
    <t>06</t>
  </si>
  <si>
    <t>1.6.</t>
  </si>
  <si>
    <t>Schinken</t>
  </si>
  <si>
    <t>6.6</t>
  </si>
  <si>
    <t>07</t>
  </si>
  <si>
    <t>08</t>
  </si>
  <si>
    <t>09</t>
  </si>
  <si>
    <t>10</t>
  </si>
  <si>
    <t>11</t>
  </si>
  <si>
    <t>12</t>
  </si>
</sst>
</file>

<file path=xl/styles.xml><?xml version="1.0" encoding="utf-8"?>
<styleSheet xmlns="http://schemas.openxmlformats.org/spreadsheetml/2006/main">
  <numFmts count="12">
    <numFmt formatCode="GENERAL" numFmtId="164"/>
    <numFmt formatCode="DD/MM/YYYY" numFmtId="165"/>
    <numFmt formatCode="#,##0.00" numFmtId="166"/>
    <numFmt formatCode="0" numFmtId="167"/>
    <numFmt formatCode="#,##0.00&quot; €&quot;" numFmtId="168"/>
    <numFmt formatCode="#,##0&quot; €&quot;" numFmtId="169"/>
    <numFmt formatCode="@" numFmtId="170"/>
    <numFmt formatCode="#,##0.00\ ;\-#,##0.00\ " numFmtId="171"/>
    <numFmt formatCode="0.00" numFmtId="172"/>
    <numFmt formatCode="DD/MM/YYYY\ HH:MM:SS" numFmtId="173"/>
    <numFmt formatCode="DD/MM/" numFmtId="174"/>
    <numFmt formatCode="MMM\ YY" numFmtId="175"/>
  </numFmts>
  <fonts count="16">
    <font>
      <name val="Arial"/>
      <family val="2"/>
      <sz val="10"/>
    </font>
    <font>
      <name val="Arial"/>
      <family val="0"/>
      <sz val="10"/>
    </font>
    <font>
      <name val="Arial"/>
      <family val="0"/>
      <sz val="10"/>
    </font>
    <font>
      <name val="Arial"/>
      <family val="0"/>
      <sz val="10"/>
    </font>
    <font>
      <name val="Arial"/>
      <family val="2"/>
      <b val="true"/>
      <color rgb="00FFFFFF"/>
      <sz val="10"/>
    </font>
    <font>
      <name val="Arial"/>
      <family val="2"/>
      <b val="true"/>
      <sz val="10"/>
    </font>
    <font>
      <name val="Arial"/>
      <family val="2"/>
      <sz val="12"/>
    </font>
    <font>
      <name val="Arial"/>
      <family val="2"/>
      <sz val="8"/>
    </font>
    <font>
      <name val="Tahoma"/>
      <family val="0"/>
      <color rgb="001A1A1A"/>
      <sz val="7"/>
    </font>
    <font>
      <name val="Tahoma"/>
      <family val="2"/>
      <b val="true"/>
      <color rgb="00000000"/>
      <sz val="8"/>
    </font>
    <font>
      <name val="Arial"/>
      <family val="2"/>
      <b val="true"/>
      <sz val="12"/>
    </font>
    <font>
      <name val="Verdana"/>
      <family val="2"/>
      <sz val="10"/>
    </font>
    <font>
      <name val="Arial"/>
      <family val="2"/>
      <sz val="6"/>
    </font>
    <font>
      <name val="Arial"/>
      <family val="2"/>
      <b val="true"/>
      <sz val="14"/>
    </font>
    <font>
      <name val="Arial"/>
      <family val="2"/>
      <b val="true"/>
      <sz val="8"/>
    </font>
    <font>
      <name val="Arial"/>
      <family val="2"/>
      <b val="true"/>
      <color rgb="00FF0000"/>
      <sz val="8"/>
    </font>
  </fonts>
  <fills count="9">
    <fill>
      <patternFill patternType="none"/>
    </fill>
    <fill>
      <patternFill patternType="gray125"/>
    </fill>
    <fill>
      <patternFill patternType="solid">
        <fgColor rgb="00E7E7D6"/>
        <bgColor rgb="00E4E4E4"/>
      </patternFill>
    </fill>
    <fill>
      <patternFill patternType="solid">
        <fgColor rgb="00ADA990"/>
        <bgColor rgb="00C0C0C0"/>
      </patternFill>
    </fill>
    <fill>
      <patternFill patternType="solid">
        <fgColor rgb="00C0C0C0"/>
        <bgColor rgb="00ADA990"/>
      </patternFill>
    </fill>
    <fill>
      <patternFill patternType="solid">
        <fgColor rgb="00FFFFFF"/>
        <bgColor rgb="00E7E7D6"/>
      </patternFill>
    </fill>
    <fill>
      <patternFill patternType="solid">
        <fgColor rgb="00E4E4E4"/>
        <bgColor rgb="00E7E7D6"/>
      </patternFill>
    </fill>
    <fill>
      <patternFill patternType="solid">
        <fgColor rgb="00FFCC00"/>
        <bgColor rgb="00FFFF00"/>
      </patternFill>
    </fill>
    <fill>
      <patternFill patternType="solid">
        <fgColor rgb="00FFFF99"/>
        <bgColor rgb="00E7E7D6"/>
      </patternFill>
    </fill>
  </fills>
  <borders count="16">
    <border diagonalDown="false" diagonalUp="false">
      <left/>
      <right/>
      <top/>
      <bottom/>
      <diagonal/>
    </border>
    <border diagonalDown="false" diagonalUp="false">
      <left style="thin">
        <color rgb="001A1A1A"/>
      </left>
      <right style="thin">
        <color rgb="001A1A1A"/>
      </right>
      <top style="thin">
        <color rgb="001A1A1A"/>
      </top>
      <bottom style="thin">
        <color rgb="001A1A1A"/>
      </bottom>
      <diagonal/>
    </border>
    <border diagonalDown="false" diagonalUp="false">
      <left style="thin">
        <color rgb="001A1A1A"/>
      </left>
      <right/>
      <top style="thin">
        <color rgb="001A1A1A"/>
      </top>
      <bottom/>
      <diagonal/>
    </border>
    <border diagonalDown="false" diagonalUp="false">
      <left/>
      <right style="thin">
        <color rgb="001A1A1A"/>
      </right>
      <top style="thin">
        <color rgb="001A1A1A"/>
      </top>
      <bottom/>
      <diagonal/>
    </border>
    <border diagonalDown="false" diagonalUp="false">
      <left style="thin">
        <color rgb="001A1A1A"/>
      </left>
      <right style="thin">
        <color rgb="001A1A1A"/>
      </right>
      <top/>
      <bottom style="thin">
        <color rgb="001A1A1A"/>
      </bottom>
      <diagonal/>
    </border>
    <border diagonalDown="false" diagonalUp="false">
      <left style="thin">
        <color rgb="001A1A1A"/>
      </left>
      <right style="thin">
        <color rgb="001A1A1A"/>
      </right>
      <top style="thin">
        <color rgb="001A1A1A"/>
      </top>
      <bottom/>
      <diagonal/>
    </border>
    <border diagonalDown="false" diagonalUp="false">
      <left/>
      <right/>
      <top style="thin">
        <color rgb="001A1A1A"/>
      </top>
      <bottom/>
      <diagonal/>
    </border>
    <border diagonalDown="false" diagonalUp="false">
      <left/>
      <right style="thin">
        <color rgb="001A1A1A"/>
      </right>
      <top/>
      <bottom style="thin">
        <color rgb="001A1A1A"/>
      </bottom>
      <diagonal/>
    </border>
    <border diagonalDown="false" diagonalUp="false">
      <left style="thin">
        <color rgb="001A1A1A"/>
      </left>
      <right/>
      <top style="thin">
        <color rgb="001A1A1A"/>
      </top>
      <bottom style="thin">
        <color rgb="001A1A1A"/>
      </bottom>
      <diagonal/>
    </border>
    <border diagonalDown="false" diagonalUp="false">
      <left/>
      <right style="thin">
        <color rgb="001A1A1A"/>
      </right>
      <top style="thin">
        <color rgb="001A1A1A"/>
      </top>
      <bottom style="thin">
        <color rgb="001A1A1A"/>
      </bottom>
      <diagonal/>
    </border>
    <border diagonalDown="false" diagonalUp="false">
      <left style="thin">
        <color rgb="001A1A1A"/>
      </left>
      <right/>
      <top/>
      <bottom/>
      <diagonal/>
    </border>
    <border diagonalDown="false" diagonalUp="false">
      <left style="thin">
        <color rgb="001A1A1A"/>
      </left>
      <right/>
      <top/>
      <bottom style="thin">
        <color rgb="001A1A1A"/>
      </bottom>
      <diagonal/>
    </border>
    <border diagonalDown="false" diagonalUp="false">
      <left/>
      <right/>
      <top/>
      <bottom style="thin">
        <color rgb="001A1A1A"/>
      </bottom>
      <diagonal/>
    </border>
    <border diagonalDown="false" diagonalUp="false">
      <left/>
      <right/>
      <top style="thin">
        <color rgb="001A1A1A"/>
      </top>
      <bottom style="thin">
        <color rgb="001A1A1A"/>
      </bottom>
      <diagonal/>
    </border>
    <border diagonalDown="false" diagonalUp="false">
      <left/>
      <right style="thin">
        <color rgb="001A1A1A"/>
      </right>
      <top/>
      <bottom/>
      <diagonal/>
    </border>
    <border diagonalDown="false" diagonalUp="false">
      <left style="thin">
        <color rgb="001A1A1A"/>
      </left>
      <right style="thin">
        <color rgb="001A1A1A"/>
      </right>
      <top/>
      <bottom/>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253">
    <xf applyAlignment="false" applyBorder="false" applyFont="false" applyProtection="false" borderId="0" fillId="0" fontId="0" numFmtId="164" xfId="0"/>
    <xf applyAlignment="false" applyBorder="false" applyFont="false" applyProtection="false" borderId="0" fillId="2" fontId="0" numFmtId="164" xfId="0"/>
    <xf applyAlignment="false" applyBorder="false" applyFont="false" applyProtection="true" borderId="0" fillId="3" fontId="0" numFmtId="164" xfId="0">
      <protection hidden="false" locked="false"/>
    </xf>
    <xf applyAlignment="true" applyBorder="true" applyFont="true" applyProtection="false" borderId="0" fillId="3" fontId="4" numFmtId="164" xfId="0">
      <alignment horizontal="general" indent="0" shrinkToFit="false" textRotation="0" vertical="center" wrapText="false"/>
    </xf>
    <xf applyAlignment="false" applyBorder="false" applyFont="false" applyProtection="false" borderId="0" fillId="3" fontId="0" numFmtId="164" xfId="0"/>
    <xf applyAlignment="false" applyBorder="true" applyFont="true" applyProtection="false" borderId="0" fillId="3" fontId="0" numFmtId="164" xfId="0"/>
    <xf applyAlignment="false" applyBorder="true" applyFont="false" applyProtection="false" borderId="0" fillId="3" fontId="0" numFmtId="164" xfId="0"/>
    <xf applyAlignment="false" applyBorder="true" applyFont="true" applyProtection="false" borderId="0" fillId="2" fontId="0" numFmtId="164" xfId="0"/>
    <xf applyAlignment="true" applyBorder="true" applyFont="true" applyProtection="false" borderId="0" fillId="2" fontId="0" numFmtId="164" xfId="0">
      <alignment horizontal="general" indent="0" shrinkToFit="false" textRotation="0" vertical="center" wrapText="false"/>
    </xf>
    <xf applyAlignment="false" applyBorder="true" applyFont="false" applyProtection="false" borderId="0" fillId="2" fontId="0" numFmtId="164" xfId="0"/>
    <xf applyAlignment="false" applyBorder="false" applyFont="true" applyProtection="false" borderId="0" fillId="2" fontId="0" numFmtId="164" xfId="0"/>
    <xf applyAlignment="true" applyBorder="true" applyFont="true" applyProtection="false" borderId="0" fillId="2" fontId="0" numFmtId="164" xfId="0">
      <alignment horizontal="general" indent="0" shrinkToFit="false" textRotation="0" vertical="bottom" wrapText="false"/>
    </xf>
    <xf applyAlignment="true" applyBorder="false" applyFont="true" applyProtection="false" borderId="0" fillId="2" fontId="0" numFmtId="164" xfId="0">
      <alignment horizontal="general" indent="0" shrinkToFit="false" textRotation="0" vertical="bottom" wrapText="false"/>
    </xf>
    <xf applyAlignment="false" applyBorder="false" applyFont="true" applyProtection="false" borderId="0" fillId="2" fontId="5" numFmtId="164" xfId="0"/>
    <xf applyAlignment="true" applyBorder="true" applyFont="false" applyProtection="false" borderId="1" fillId="4" fontId="0" numFmtId="164" xfId="0">
      <alignment horizontal="general" indent="0" shrinkToFit="false" textRotation="0" vertical="bottom" wrapText="false"/>
    </xf>
    <xf applyAlignment="true" applyBorder="true" applyFont="false" applyProtection="false" borderId="0" fillId="2" fontId="0" numFmtId="164" xfId="0">
      <alignment horizontal="general" indent="0" shrinkToFit="false" textRotation="0" vertical="bottom" wrapText="false"/>
    </xf>
    <xf applyAlignment="false" applyBorder="true" applyFont="true" applyProtection="false" borderId="0" fillId="2" fontId="5" numFmtId="164" xfId="0"/>
    <xf applyAlignment="true" applyBorder="true" applyFont="false" applyProtection="false" borderId="1" fillId="4" fontId="0" numFmtId="165" xfId="0">
      <alignment horizontal="general" indent="0" shrinkToFit="false" textRotation="0" vertical="bottom" wrapText="false"/>
    </xf>
    <xf applyAlignment="true" applyBorder="true" applyFont="false" applyProtection="false" borderId="1" fillId="4" fontId="0" numFmtId="164" xfId="0">
      <alignment horizontal="general" indent="0" shrinkToFit="false" textRotation="0" vertical="bottom" wrapText="false"/>
    </xf>
    <xf applyAlignment="true" applyBorder="true" applyFont="false" applyProtection="false" borderId="1" fillId="4" fontId="0" numFmtId="166" xfId="0">
      <alignment horizontal="general" indent="0" shrinkToFit="false" textRotation="0" vertical="bottom" wrapText="false"/>
    </xf>
    <xf applyAlignment="true" applyBorder="true" applyFont="false" applyProtection="false" borderId="0" fillId="2" fontId="0" numFmtId="164" xfId="0">
      <alignment horizontal="left" indent="1" shrinkToFit="false" textRotation="0" vertical="bottom" wrapText="false"/>
    </xf>
    <xf applyAlignment="true" applyBorder="true" applyFont="true" applyProtection="false" borderId="0" fillId="2" fontId="0" numFmtId="164" xfId="0">
      <alignment horizontal="general" indent="0" shrinkToFit="false" textRotation="0" vertical="top" wrapText="true"/>
    </xf>
    <xf applyAlignment="true" applyBorder="false" applyFont="true" applyProtection="false" borderId="0" fillId="2" fontId="6" numFmtId="164" xfId="0">
      <alignment horizontal="right" indent="0" shrinkToFit="false" textRotation="0" vertical="top" wrapText="false"/>
    </xf>
    <xf applyAlignment="true" applyBorder="true" applyFont="false" applyProtection="false" borderId="0" fillId="2" fontId="0" numFmtId="164" xfId="0">
      <alignment horizontal="general" indent="0" shrinkToFit="false" textRotation="0" vertical="bottom" wrapText="true"/>
    </xf>
    <xf applyAlignment="false" applyBorder="false" applyFont="false" applyProtection="true" borderId="0" fillId="2" fontId="0" numFmtId="164" xfId="0">
      <protection hidden="false" locked="true"/>
    </xf>
    <xf applyAlignment="false" applyBorder="true" applyFont="false" applyProtection="true" borderId="1" fillId="5" fontId="0" numFmtId="164" xfId="0">
      <protection hidden="false" locked="false"/>
    </xf>
    <xf applyAlignment="false" applyBorder="false" applyFont="false" applyProtection="true" borderId="0" fillId="3" fontId="0" numFmtId="164" xfId="0">
      <protection hidden="false" locked="true"/>
    </xf>
    <xf applyAlignment="true" applyBorder="false" applyFont="true" applyProtection="true" borderId="0" fillId="3" fontId="4" numFmtId="164" xfId="0">
      <alignment horizontal="general" indent="0" shrinkToFit="false" textRotation="0" vertical="center" wrapText="false"/>
      <protection hidden="false" locked="true"/>
    </xf>
    <xf applyAlignment="true" applyBorder="false" applyFont="false" applyProtection="true" borderId="0" fillId="3" fontId="0" numFmtId="164" xfId="0">
      <alignment horizontal="general" indent="0" shrinkToFit="false" textRotation="0" vertical="bottom" wrapText="false"/>
      <protection hidden="false" locked="true"/>
    </xf>
    <xf applyAlignment="true" applyBorder="false" applyFont="false" applyProtection="false" borderId="0" fillId="3" fontId="0" numFmtId="164" xfId="0">
      <alignment horizontal="general" indent="0" shrinkToFit="false" textRotation="0" vertical="bottom" wrapText="false"/>
    </xf>
    <xf applyAlignment="true" applyBorder="false" applyFont="false" applyProtection="false" borderId="0" fillId="2" fontId="0" numFmtId="164" xfId="0">
      <alignment horizontal="general" indent="0" shrinkToFit="false" textRotation="0" vertical="bottom" wrapText="false"/>
    </xf>
    <xf applyAlignment="true" applyBorder="false" applyFont="false" applyProtection="true" borderId="0" fillId="2" fontId="0" numFmtId="164" xfId="0">
      <alignment horizontal="general" indent="0" shrinkToFit="false" textRotation="0" vertical="center" wrapText="false"/>
      <protection hidden="false" locked="true"/>
    </xf>
    <xf applyAlignment="true" applyBorder="false" applyFont="false" applyProtection="true" borderId="0" fillId="2" fontId="0" numFmtId="164" xfId="0">
      <alignment horizontal="general" indent="0" shrinkToFit="false" textRotation="0" vertical="bottom" wrapText="false"/>
      <protection hidden="false" locked="true"/>
    </xf>
    <xf applyAlignment="true" applyBorder="true" applyFont="true" applyProtection="true" borderId="2" fillId="4" fontId="0" numFmtId="164" xfId="0">
      <alignment horizontal="general" indent="0" shrinkToFit="false" textRotation="0" vertical="center" wrapText="true"/>
      <protection hidden="false" locked="true"/>
    </xf>
    <xf applyAlignment="true" applyBorder="true" applyFont="false" applyProtection="false" borderId="3" fillId="4" fontId="0" numFmtId="164" xfId="0">
      <alignment horizontal="general" indent="0" shrinkToFit="false" textRotation="0" vertical="bottom" wrapText="false"/>
    </xf>
    <xf applyAlignment="false" applyBorder="true" applyFont="true" applyProtection="true" borderId="4" fillId="4" fontId="0" numFmtId="164" xfId="0">
      <protection hidden="false" locked="true"/>
    </xf>
    <xf applyAlignment="true" applyBorder="false" applyFont="true" applyProtection="true" borderId="0" fillId="3" fontId="4" numFmtId="164" xfId="0">
      <alignment horizontal="general" indent="0" shrinkToFit="false" textRotation="0" vertical="center" wrapText="false"/>
      <protection hidden="false" locked="true"/>
    </xf>
    <xf applyAlignment="true" applyBorder="true" applyFont="true" applyProtection="true" borderId="5" fillId="4" fontId="0" numFmtId="164" xfId="0">
      <alignment horizontal="general" indent="0" shrinkToFit="false" textRotation="0" vertical="center" wrapText="false"/>
      <protection hidden="false" locked="true"/>
    </xf>
    <xf applyAlignment="false" applyBorder="true" applyFont="false" applyProtection="true" borderId="0" fillId="2" fontId="0" numFmtId="165" xfId="0">
      <protection hidden="false" locked="false"/>
    </xf>
    <xf applyAlignment="false" applyBorder="true" applyFont="false" applyProtection="true" borderId="0" fillId="2" fontId="0" numFmtId="167" xfId="0">
      <protection hidden="false" locked="false"/>
    </xf>
    <xf applyAlignment="true" applyBorder="true" applyFont="false" applyProtection="true" borderId="0" fillId="2" fontId="0" numFmtId="168" xfId="0">
      <alignment horizontal="general" indent="0" shrinkToFit="false" textRotation="0" vertical="center" wrapText="false"/>
      <protection hidden="false" locked="false"/>
    </xf>
    <xf applyAlignment="false" applyBorder="true" applyFont="false" applyProtection="true" borderId="0" fillId="2" fontId="0" numFmtId="164" xfId="0">
      <protection hidden="false" locked="false"/>
    </xf>
    <xf applyAlignment="true" applyBorder="true" applyFont="true" applyProtection="true" borderId="2" fillId="4" fontId="0" numFmtId="164" xfId="0">
      <alignment horizontal="general" indent="0" shrinkToFit="false" textRotation="0" vertical="center" wrapText="false"/>
      <protection hidden="false" locked="true"/>
    </xf>
    <xf applyAlignment="true" applyBorder="true" applyFont="false" applyProtection="true" borderId="6" fillId="4" fontId="0" numFmtId="164" xfId="0">
      <alignment horizontal="general" indent="0" shrinkToFit="false" textRotation="0" vertical="center" wrapText="false"/>
      <protection hidden="false" locked="true"/>
    </xf>
    <xf applyAlignment="false" applyBorder="true" applyFont="false" applyProtection="true" borderId="6" fillId="4" fontId="0" numFmtId="164" xfId="0">
      <protection hidden="false" locked="true"/>
    </xf>
    <xf applyAlignment="false" applyBorder="true" applyFont="false" applyProtection="true" borderId="3" fillId="4" fontId="0" numFmtId="164" xfId="0">
      <protection hidden="false" locked="true"/>
    </xf>
    <xf applyAlignment="true" applyBorder="true" applyFont="true" applyProtection="true" borderId="4" fillId="4" fontId="0" numFmtId="164" xfId="0">
      <alignment horizontal="general" indent="0" shrinkToFit="false" textRotation="0" vertical="bottom" wrapText="false"/>
      <protection hidden="false" locked="true"/>
    </xf>
    <xf applyAlignment="true" applyBorder="true" applyFont="false" applyProtection="true" borderId="4" fillId="4" fontId="0" numFmtId="168" xfId="0">
      <alignment horizontal="center" indent="0" shrinkToFit="false" textRotation="0" vertical="bottom" wrapText="false"/>
      <protection hidden="false" locked="true"/>
    </xf>
    <xf applyAlignment="true" applyBorder="true" applyFont="false" applyProtection="true" borderId="4" fillId="4" fontId="0" numFmtId="169" xfId="0">
      <alignment horizontal="center" indent="0" shrinkToFit="false" textRotation="0" vertical="bottom" wrapText="false"/>
      <protection hidden="false" locked="true"/>
    </xf>
    <xf applyAlignment="true" applyBorder="true" applyFont="true" applyProtection="true" borderId="7" fillId="4" fontId="0" numFmtId="164" xfId="0">
      <alignment horizontal="right" indent="0" shrinkToFit="false" textRotation="0" vertical="bottom" wrapText="false"/>
      <protection hidden="false" locked="true"/>
    </xf>
    <xf applyAlignment="true" applyBorder="true" applyFont="true" applyProtection="true" borderId="7" fillId="4" fontId="0" numFmtId="164" xfId="0">
      <alignment horizontal="left" indent="1" shrinkToFit="false" textRotation="0" vertical="bottom" wrapText="false"/>
      <protection hidden="false" locked="true"/>
    </xf>
    <xf applyAlignment="false" applyBorder="true" applyFont="false" applyProtection="true" borderId="1" fillId="5" fontId="0" numFmtId="165" xfId="0">
      <protection hidden="false" locked="true"/>
    </xf>
    <xf applyAlignment="false" applyBorder="true" applyFont="false" applyProtection="true" borderId="1" fillId="5" fontId="0" numFmtId="167" xfId="0">
      <protection hidden="false" locked="true"/>
    </xf>
    <xf applyAlignment="true" applyBorder="true" applyFont="false" applyProtection="true" borderId="1" fillId="5" fontId="0" numFmtId="168" xfId="0">
      <alignment horizontal="general" indent="0" shrinkToFit="false" textRotation="0" vertical="center" wrapText="false"/>
      <protection hidden="false" locked="true"/>
    </xf>
    <xf applyAlignment="false" applyBorder="true" applyFont="false" applyProtection="true" borderId="1" fillId="5" fontId="0" numFmtId="164" xfId="0">
      <protection hidden="false" locked="true"/>
    </xf>
    <xf applyAlignment="false" applyBorder="true" applyFont="false" applyProtection="true" borderId="0" fillId="2" fontId="0" numFmtId="164" xfId="0">
      <protection hidden="false" locked="true"/>
    </xf>
    <xf applyAlignment="false" applyBorder="true" applyFont="false" applyProtection="true" borderId="0" fillId="6" fontId="0" numFmtId="164" xfId="0">
      <protection hidden="false" locked="true"/>
    </xf>
    <xf applyAlignment="true" applyBorder="true" applyFont="true" applyProtection="true" borderId="8" fillId="5" fontId="10" numFmtId="164" xfId="0">
      <alignment horizontal="general" indent="0" shrinkToFit="false" textRotation="0" vertical="center" wrapText="false"/>
      <protection hidden="false" locked="true"/>
    </xf>
    <xf applyAlignment="true" applyBorder="true" applyFont="false" applyProtection="true" borderId="9" fillId="5" fontId="0" numFmtId="164" xfId="0">
      <alignment horizontal="general" indent="0" shrinkToFit="false" textRotation="0" vertical="center" wrapText="false"/>
      <protection hidden="false" locked="true"/>
    </xf>
    <xf applyAlignment="true" applyBorder="true" applyFont="true" applyProtection="true" borderId="1" fillId="5" fontId="6" numFmtId="165" xfId="0">
      <alignment horizontal="general" indent="0" shrinkToFit="false" textRotation="0" vertical="center" wrapText="false"/>
      <protection hidden="false" locked="true"/>
    </xf>
    <xf applyAlignment="false" applyBorder="false" applyFont="false" applyProtection="true" borderId="0" fillId="6" fontId="0" numFmtId="164" xfId="0">
      <protection hidden="false" locked="true"/>
    </xf>
    <xf applyAlignment="true" applyBorder="true" applyFont="true" applyProtection="true" borderId="1" fillId="4" fontId="5" numFmtId="164" xfId="0">
      <alignment horizontal="center" indent="0" shrinkToFit="false" textRotation="0" vertical="center" wrapText="false"/>
      <protection hidden="false" locked="true"/>
    </xf>
    <xf applyAlignment="true" applyBorder="true" applyFont="true" applyProtection="true" borderId="1" fillId="5" fontId="6" numFmtId="168" xfId="0">
      <alignment horizontal="general" indent="0" shrinkToFit="false" textRotation="0" vertical="center" wrapText="false"/>
      <protection hidden="false" locked="true"/>
    </xf>
    <xf applyAlignment="true" applyBorder="true" applyFont="true" applyProtection="true" borderId="1" fillId="5" fontId="6" numFmtId="164" xfId="0">
      <alignment horizontal="center" indent="0" shrinkToFit="false" textRotation="0" vertical="center" wrapText="false"/>
      <protection hidden="false" locked="true"/>
    </xf>
    <xf applyAlignment="true" applyBorder="true" applyFont="true" applyProtection="true" borderId="1" fillId="5" fontId="6" numFmtId="169" xfId="0">
      <alignment horizontal="general" indent="0" shrinkToFit="false" textRotation="0" vertical="center" wrapText="false"/>
      <protection hidden="false" locked="true"/>
    </xf>
    <xf applyAlignment="true" applyBorder="true" applyFont="true" applyProtection="true" borderId="8" fillId="5" fontId="6" numFmtId="164" xfId="0">
      <alignment horizontal="general" indent="0" shrinkToFit="false" textRotation="0" vertical="center" wrapText="false"/>
      <protection hidden="false" locked="true"/>
    </xf>
    <xf applyAlignment="true" applyBorder="true" applyFont="true" applyProtection="true" borderId="9" fillId="5" fontId="6" numFmtId="164" xfId="0">
      <alignment horizontal="right" indent="0" shrinkToFit="false" textRotation="0" vertical="center" wrapText="false"/>
      <protection hidden="false" locked="true"/>
    </xf>
    <xf applyAlignment="true" applyBorder="true" applyFont="true" applyProtection="true" borderId="10" fillId="5" fontId="6" numFmtId="164" xfId="0">
      <alignment horizontal="general" indent="0" shrinkToFit="false" textRotation="0" vertical="center" wrapText="false"/>
      <protection hidden="false" locked="true"/>
    </xf>
    <xf applyAlignment="false" applyBorder="true" applyFont="false" applyProtection="true" borderId="0" fillId="5" fontId="0" numFmtId="164" xfId="0">
      <protection hidden="false" locked="true"/>
    </xf>
    <xf applyAlignment="false" applyBorder="true" applyFont="true" applyProtection="true" borderId="11" fillId="5" fontId="7" numFmtId="164" xfId="0">
      <protection hidden="false" locked="true"/>
    </xf>
    <xf applyAlignment="false" applyBorder="true" applyFont="false" applyProtection="true" borderId="12" fillId="5" fontId="0" numFmtId="164" xfId="0">
      <protection hidden="false" locked="true"/>
    </xf>
    <xf applyAlignment="false" applyBorder="true" applyFont="false" applyProtection="true" borderId="10" fillId="5" fontId="0" numFmtId="164" xfId="0">
      <protection hidden="false" locked="true"/>
    </xf>
    <xf applyAlignment="true" applyBorder="true" applyFont="false" applyProtection="true" borderId="0" fillId="2" fontId="0" numFmtId="164" xfId="0">
      <alignment horizontal="general" indent="0" shrinkToFit="false" textRotation="0" vertical="center" wrapText="false"/>
      <protection hidden="false" locked="false"/>
    </xf>
    <xf applyAlignment="true" applyBorder="true" applyFont="true" applyProtection="false" borderId="1" fillId="4" fontId="5" numFmtId="164" xfId="0">
      <alignment horizontal="general" indent="0" shrinkToFit="false" textRotation="0" vertical="center" wrapText="false"/>
    </xf>
    <xf applyAlignment="true" applyBorder="true" applyFont="true" applyProtection="true" borderId="1" fillId="4" fontId="0" numFmtId="164" xfId="0">
      <alignment horizontal="general" indent="0" shrinkToFit="false" textRotation="0" vertical="center" wrapText="false"/>
      <protection hidden="false" locked="false"/>
    </xf>
    <xf applyAlignment="true" applyBorder="true" applyFont="true" applyProtection="true" borderId="1" fillId="6" fontId="0" numFmtId="164" xfId="0">
      <alignment horizontal="general" indent="0" shrinkToFit="false" textRotation="0" vertical="center" wrapText="false"/>
      <protection hidden="false" locked="true"/>
    </xf>
    <xf applyAlignment="true" applyBorder="true" applyFont="true" applyProtection="true" borderId="1" fillId="5" fontId="0" numFmtId="164" xfId="0">
      <alignment horizontal="general" indent="0" shrinkToFit="false" textRotation="0" vertical="center" wrapText="true"/>
      <protection hidden="false" locked="false"/>
    </xf>
    <xf applyAlignment="true" applyBorder="true" applyFont="true" applyProtection="true" borderId="1" fillId="5" fontId="11" numFmtId="164" xfId="0">
      <alignment horizontal="general" indent="0" shrinkToFit="false" textRotation="0" vertical="center" wrapText="true"/>
      <protection hidden="false" locked="false"/>
    </xf>
    <xf applyAlignment="true" applyBorder="true" applyFont="true" applyProtection="false" borderId="8" fillId="7" fontId="7" numFmtId="166" xfId="0">
      <alignment horizontal="general" indent="0" shrinkToFit="false" textRotation="0" vertical="bottom" wrapText="false"/>
    </xf>
    <xf applyAlignment="true" applyBorder="true" applyFont="true" applyProtection="false" borderId="13" fillId="7" fontId="7" numFmtId="166" xfId="0">
      <alignment horizontal="general" indent="0" shrinkToFit="false" textRotation="0" vertical="bottom" wrapText="false"/>
    </xf>
    <xf applyAlignment="true" applyBorder="true" applyFont="true" applyProtection="false" borderId="9" fillId="7" fontId="7" numFmtId="166" xfId="0">
      <alignment horizontal="general" indent="0" shrinkToFit="false" textRotation="0" vertical="bottom" wrapText="false"/>
    </xf>
    <xf applyAlignment="true" applyBorder="true" applyFont="true" applyProtection="false" borderId="1" fillId="6" fontId="7" numFmtId="164" xfId="0">
      <alignment horizontal="general" indent="0" shrinkToFit="false" textRotation="0" vertical="bottom" wrapText="false"/>
    </xf>
    <xf applyAlignment="false" applyBorder="true" applyFont="true" applyProtection="false" borderId="1" fillId="6" fontId="7" numFmtId="164" xfId="0"/>
    <xf applyAlignment="true" applyBorder="true" applyFont="true" applyProtection="false" borderId="1" fillId="6" fontId="7" numFmtId="166" xfId="0">
      <alignment horizontal="general" indent="0" shrinkToFit="false" textRotation="0" vertical="bottom" wrapText="false"/>
    </xf>
    <xf applyAlignment="true" applyBorder="true" applyFont="true" applyProtection="false" borderId="4" fillId="6" fontId="7" numFmtId="164" xfId="0">
      <alignment horizontal="general" indent="0" shrinkToFit="false" textRotation="90" vertical="bottom" wrapText="false"/>
    </xf>
    <xf applyAlignment="true" applyBorder="true" applyFont="true" applyProtection="false" borderId="1" fillId="6" fontId="7" numFmtId="164" xfId="0">
      <alignment horizontal="general" indent="0" shrinkToFit="false" textRotation="0" vertical="top" wrapText="false"/>
    </xf>
    <xf applyAlignment="true" applyBorder="true" applyFont="true" applyProtection="false" borderId="0" fillId="2" fontId="7" numFmtId="166" xfId="0">
      <alignment horizontal="general" indent="0" shrinkToFit="false" textRotation="0" vertical="bottom" wrapText="false"/>
    </xf>
    <xf applyAlignment="true" applyBorder="true" applyFont="true" applyProtection="true" borderId="1" fillId="7" fontId="7" numFmtId="170" xfId="0">
      <alignment horizontal="general" indent="0" shrinkToFit="false" textRotation="0" vertical="bottom" wrapText="false"/>
      <protection hidden="false" locked="true"/>
    </xf>
    <xf applyAlignment="true" applyBorder="true" applyFont="true" applyProtection="true" borderId="1" fillId="3" fontId="7" numFmtId="167" xfId="0">
      <alignment horizontal="general" indent="0" shrinkToFit="false" textRotation="0" vertical="bottom" wrapText="false"/>
      <protection hidden="false" locked="true"/>
    </xf>
    <xf applyAlignment="true" applyBorder="true" applyFont="true" applyProtection="false" borderId="1" fillId="5" fontId="7" numFmtId="164" xfId="0">
      <alignment horizontal="general" indent="0" shrinkToFit="false" textRotation="0" vertical="bottom" wrapText="false"/>
    </xf>
    <xf applyAlignment="true" applyBorder="true" applyFont="true" applyProtection="false" borderId="1" fillId="5" fontId="7" numFmtId="170" xfId="0">
      <alignment horizontal="general" indent="0" shrinkToFit="false" textRotation="0" vertical="bottom" wrapText="false"/>
    </xf>
    <xf applyAlignment="true" applyBorder="true" applyFont="true" applyProtection="false" borderId="1" fillId="6" fontId="7" numFmtId="164" xfId="0">
      <alignment horizontal="general" indent="0" shrinkToFit="false" textRotation="0" vertical="bottom" wrapText="false"/>
    </xf>
    <xf applyAlignment="true" applyBorder="true" applyFont="true" applyProtection="false" borderId="1" fillId="6" fontId="12" numFmtId="164" xfId="0">
      <alignment horizontal="general" indent="0" shrinkToFit="false" textRotation="0" vertical="bottom" wrapText="true"/>
    </xf>
    <xf applyAlignment="true" applyBorder="true" applyFont="true" applyProtection="false" borderId="8" fillId="5" fontId="7" numFmtId="164" xfId="0">
      <alignment horizontal="general" indent="0" shrinkToFit="false" textRotation="0" vertical="bottom" wrapText="false"/>
    </xf>
    <xf applyAlignment="true" applyBorder="true" applyFont="true" applyProtection="true" borderId="1" fillId="5" fontId="7" numFmtId="164" xfId="0">
      <alignment horizontal="general" indent="0" shrinkToFit="false" textRotation="0" vertical="bottom" wrapText="false"/>
      <protection hidden="false" locked="false"/>
    </xf>
    <xf applyAlignment="true" applyBorder="true" applyFont="true" applyProtection="true" borderId="1" fillId="5" fontId="7" numFmtId="170" xfId="0">
      <alignment horizontal="general" indent="0" shrinkToFit="false" textRotation="0" vertical="bottom" wrapText="false"/>
      <protection hidden="false" locked="false"/>
    </xf>
    <xf applyAlignment="true" applyBorder="true" applyFont="true" applyProtection="true" borderId="1" fillId="5" fontId="7" numFmtId="166" xfId="0">
      <alignment horizontal="general" indent="0" shrinkToFit="false" textRotation="0" vertical="bottom" wrapText="false"/>
      <protection hidden="false" locked="false"/>
    </xf>
    <xf applyAlignment="true" applyBorder="true" applyFont="true" applyProtection="true" borderId="1" fillId="5" fontId="7" numFmtId="167" xfId="0">
      <alignment horizontal="general" indent="0" shrinkToFit="false" textRotation="0" vertical="bottom" wrapText="false"/>
      <protection hidden="false" locked="false"/>
    </xf>
    <xf applyAlignment="true" applyBorder="true" applyFont="true" applyProtection="true" borderId="1" fillId="6" fontId="7" numFmtId="167" xfId="0">
      <alignment horizontal="general" indent="0" shrinkToFit="false" textRotation="0" vertical="bottom" wrapText="false"/>
      <protection hidden="false" locked="true"/>
    </xf>
    <xf applyAlignment="true" applyBorder="true" applyFont="true" applyProtection="false" borderId="0" fillId="2" fontId="7" numFmtId="170" xfId="0">
      <alignment horizontal="general" indent="0" shrinkToFit="false" textRotation="0" vertical="bottom" wrapText="false"/>
    </xf>
    <xf applyAlignment="true" applyBorder="true" applyFont="true" applyProtection="false" borderId="0" fillId="2" fontId="7" numFmtId="164" xfId="0">
      <alignment horizontal="general" indent="0" shrinkToFit="false" textRotation="0" vertical="bottom" wrapText="false"/>
    </xf>
    <xf applyAlignment="true" applyBorder="true" applyFont="true" applyProtection="true" borderId="1" fillId="5" fontId="7" numFmtId="165" xfId="0">
      <alignment horizontal="general" indent="0" shrinkToFit="false" textRotation="0" vertical="bottom" wrapText="false"/>
      <protection hidden="false" locked="false"/>
    </xf>
    <xf applyAlignment="true" applyBorder="true" applyFont="true" applyProtection="true" borderId="1" fillId="6" fontId="7" numFmtId="164" xfId="0">
      <alignment horizontal="general" indent="0" shrinkToFit="false" textRotation="0" vertical="bottom" wrapText="false"/>
      <protection hidden="false" locked="false"/>
    </xf>
    <xf applyAlignment="true" applyBorder="true" applyFont="true" applyProtection="true" borderId="1" fillId="6" fontId="7" numFmtId="165" xfId="0">
      <alignment horizontal="general" indent="0" shrinkToFit="false" textRotation="0" vertical="bottom" wrapText="false"/>
      <protection hidden="false" locked="false"/>
    </xf>
    <xf applyAlignment="true" applyBorder="true" applyFont="true" applyProtection="false" borderId="1" fillId="5" fontId="7" numFmtId="171" xfId="0">
      <alignment horizontal="general" indent="0" shrinkToFit="false" textRotation="0" vertical="bottom" wrapText="false"/>
    </xf>
    <xf applyAlignment="true" applyBorder="true" applyFont="true" applyProtection="false" borderId="0" fillId="6" fontId="7" numFmtId="166" xfId="0">
      <alignment horizontal="general" indent="0" shrinkToFit="false" textRotation="0" vertical="bottom" wrapText="false"/>
    </xf>
    <xf applyAlignment="true" applyBorder="true" applyFont="true" applyProtection="false" borderId="1" fillId="7" fontId="7" numFmtId="170" xfId="0">
      <alignment horizontal="general" indent="0" shrinkToFit="false" textRotation="0" vertical="bottom" wrapText="false"/>
    </xf>
    <xf applyAlignment="true" applyBorder="true" applyFont="true" applyProtection="false" borderId="1" fillId="5" fontId="7" numFmtId="164" xfId="0">
      <alignment horizontal="general" indent="0" shrinkToFit="false" textRotation="0" vertical="bottom" wrapText="false"/>
    </xf>
    <xf applyAlignment="true" applyBorder="true" applyFont="true" applyProtection="false" borderId="1" fillId="5" fontId="7" numFmtId="167" xfId="0">
      <alignment horizontal="general" indent="0" shrinkToFit="false" textRotation="0" vertical="bottom" wrapText="false"/>
    </xf>
    <xf applyAlignment="true" applyBorder="true" applyFont="true" applyProtection="false" borderId="1" fillId="5" fontId="7" numFmtId="164" xfId="0">
      <alignment horizontal="right" indent="0" shrinkToFit="false" textRotation="0" vertical="bottom" wrapText="false"/>
    </xf>
    <xf applyAlignment="true" applyBorder="true" applyFont="true" applyProtection="false" borderId="1" fillId="5" fontId="7" numFmtId="164" xfId="0">
      <alignment horizontal="general" indent="0" shrinkToFit="false" textRotation="0" vertical="bottom" wrapText="true"/>
    </xf>
    <xf applyAlignment="true" applyBorder="true" applyFont="true" applyProtection="false" borderId="8" fillId="7" fontId="7" numFmtId="170" xfId="0">
      <alignment horizontal="general" indent="0" shrinkToFit="false" textRotation="0" vertical="bottom" wrapText="false"/>
    </xf>
    <xf applyAlignment="true" applyBorder="true" applyFont="false" applyProtection="false" borderId="13" fillId="7" fontId="0" numFmtId="170" xfId="0">
      <alignment horizontal="general" indent="0" shrinkToFit="false" textRotation="0" vertical="bottom" wrapText="false"/>
    </xf>
    <xf applyAlignment="true" applyBorder="true" applyFont="false" applyProtection="false" borderId="9" fillId="7" fontId="0" numFmtId="170" xfId="0">
      <alignment horizontal="general" indent="0" shrinkToFit="false" textRotation="0" vertical="bottom" wrapText="false"/>
    </xf>
    <xf applyAlignment="true" applyBorder="true" applyFont="true" applyProtection="false" borderId="2" fillId="2" fontId="7" numFmtId="166" xfId="0">
      <alignment horizontal="general" indent="0" shrinkToFit="false" textRotation="0" vertical="bottom" wrapText="false"/>
    </xf>
    <xf applyAlignment="true" applyBorder="true" applyFont="true" applyProtection="false" borderId="6" fillId="2" fontId="7" numFmtId="166" xfId="0">
      <alignment horizontal="general" indent="0" shrinkToFit="false" textRotation="0" vertical="bottom" wrapText="false"/>
    </xf>
    <xf applyAlignment="true" applyBorder="true" applyFont="true" applyProtection="false" borderId="3" fillId="2" fontId="7" numFmtId="166" xfId="0">
      <alignment horizontal="general" indent="0" shrinkToFit="false" textRotation="0" vertical="bottom" wrapText="false"/>
    </xf>
    <xf applyAlignment="true" applyBorder="true" applyFont="true" applyProtection="false" borderId="10" fillId="2" fontId="7" numFmtId="166" xfId="0">
      <alignment horizontal="general" indent="0" shrinkToFit="false" textRotation="0" vertical="bottom" wrapText="false"/>
    </xf>
    <xf applyAlignment="true" applyBorder="true" applyFont="true" applyProtection="false" borderId="14" fillId="2" fontId="7" numFmtId="166" xfId="0">
      <alignment horizontal="general" indent="0" shrinkToFit="false" textRotation="0" vertical="bottom" wrapText="false"/>
    </xf>
    <xf applyAlignment="true" applyBorder="true" applyFont="true" applyProtection="false" borderId="11" fillId="2" fontId="7" numFmtId="166" xfId="0">
      <alignment horizontal="general" indent="0" shrinkToFit="false" textRotation="0" vertical="bottom" wrapText="false"/>
    </xf>
    <xf applyAlignment="true" applyBorder="true" applyFont="true" applyProtection="false" borderId="12" fillId="2" fontId="7" numFmtId="166" xfId="0">
      <alignment horizontal="general" indent="0" shrinkToFit="false" textRotation="0" vertical="bottom" wrapText="false"/>
    </xf>
    <xf applyAlignment="true" applyBorder="true" applyFont="true" applyProtection="false" borderId="7" fillId="2" fontId="7" numFmtId="166" xfId="0">
      <alignment horizontal="general" indent="0" shrinkToFit="false" textRotation="0" vertical="bottom" wrapText="false"/>
    </xf>
    <xf applyAlignment="true" applyBorder="true" applyFont="true" applyProtection="false" borderId="12" fillId="2" fontId="13" numFmtId="164" xfId="0">
      <alignment horizontal="left" indent="0" shrinkToFit="false" textRotation="0" vertical="center" wrapText="false"/>
    </xf>
    <xf applyAlignment="true" applyBorder="true" applyFont="true" applyProtection="false" borderId="1" fillId="3" fontId="5" numFmtId="164" xfId="0">
      <alignment horizontal="general" indent="0" shrinkToFit="false" textRotation="0" vertical="top" wrapText="false"/>
    </xf>
    <xf applyAlignment="true" applyBorder="true" applyFont="true" applyProtection="false" borderId="1" fillId="3" fontId="5" numFmtId="164" xfId="0">
      <alignment horizontal="general" indent="0" shrinkToFit="false" textRotation="0" vertical="top" wrapText="true"/>
    </xf>
    <xf applyAlignment="false" applyBorder="true" applyFont="true" applyProtection="false" borderId="1" fillId="3" fontId="5" numFmtId="164" xfId="0"/>
    <xf applyAlignment="true" applyBorder="true" applyFont="false" applyProtection="false" borderId="1" fillId="2" fontId="0" numFmtId="164" xfId="0">
      <alignment horizontal="general" indent="0" shrinkToFit="false" textRotation="0" vertical="top" wrapText="false"/>
    </xf>
    <xf applyAlignment="true" applyBorder="true" applyFont="true" applyProtection="false" borderId="1" fillId="2" fontId="0" numFmtId="164" xfId="0">
      <alignment horizontal="general" indent="0" shrinkToFit="false" textRotation="0" vertical="top" wrapText="true"/>
    </xf>
    <xf applyAlignment="true" applyBorder="false" applyFont="false" applyProtection="false" borderId="0" fillId="2" fontId="0"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top" wrapText="false"/>
    </xf>
    <xf applyAlignment="true" applyBorder="false" applyFont="true" applyProtection="false" borderId="0" fillId="2" fontId="5" numFmtId="164" xfId="0">
      <alignment horizontal="general" indent="0" shrinkToFit="false" textRotation="0" vertical="top" wrapText="true"/>
    </xf>
    <xf applyAlignment="true" applyBorder="false" applyFont="false" applyProtection="false" borderId="0" fillId="2" fontId="0" numFmtId="164" xfId="0">
      <alignment horizontal="general" indent="0" shrinkToFit="false" textRotation="0" vertical="top" wrapText="true"/>
    </xf>
    <xf applyAlignment="false" applyBorder="true" applyFont="true" applyProtection="false" borderId="14" fillId="2" fontId="7" numFmtId="164" xfId="0"/>
    <xf applyAlignment="false" applyBorder="true" applyFont="true" applyProtection="false" borderId="1" fillId="6" fontId="7" numFmtId="167" xfId="0"/>
    <xf applyAlignment="false" applyBorder="true" applyFont="true" applyProtection="true" borderId="1" fillId="6" fontId="12" numFmtId="170" xfId="0">
      <protection hidden="false" locked="false"/>
    </xf>
    <xf applyAlignment="false" applyBorder="true" applyFont="true" applyProtection="true" borderId="1" fillId="5" fontId="7" numFmtId="166" xfId="0">
      <protection hidden="false" locked="false"/>
    </xf>
    <xf applyAlignment="false" applyBorder="true" applyFont="true" applyProtection="true" borderId="1" fillId="6" fontId="7" numFmtId="166" xfId="0">
      <protection hidden="false" locked="true"/>
    </xf>
    <xf applyAlignment="false" applyBorder="true" applyFont="true" applyProtection="true" borderId="1" fillId="5" fontId="7" numFmtId="167" xfId="0">
      <protection hidden="false" locked="false"/>
    </xf>
    <xf applyAlignment="false" applyBorder="true" applyFont="true" applyProtection="true" borderId="1" fillId="5" fontId="7" numFmtId="170" xfId="0">
      <protection hidden="false" locked="false"/>
    </xf>
    <xf applyAlignment="true" applyBorder="true" applyFont="true" applyProtection="true" borderId="1" fillId="5" fontId="7" numFmtId="170" xfId="0">
      <alignment horizontal="center" indent="0" shrinkToFit="false" textRotation="0" vertical="bottom" wrapText="false"/>
      <protection hidden="false" locked="false"/>
    </xf>
    <xf applyAlignment="true" applyBorder="true" applyFont="true" applyProtection="true" borderId="1" fillId="5" fontId="7" numFmtId="170" xfId="0">
      <alignment horizontal="general" indent="0" shrinkToFit="false" textRotation="0" vertical="bottom" wrapText="true"/>
      <protection hidden="false" locked="false"/>
    </xf>
    <xf applyAlignment="false" applyBorder="true" applyFont="true" applyProtection="true" borderId="8" fillId="5" fontId="7" numFmtId="172" xfId="0">
      <protection hidden="false" locked="false"/>
    </xf>
    <xf applyAlignment="false" applyBorder="true" applyFont="true" applyProtection="true" borderId="9" fillId="5" fontId="7" numFmtId="164" xfId="0">
      <protection hidden="false" locked="true"/>
    </xf>
    <xf applyAlignment="false" applyBorder="true" applyFont="true" applyProtection="false" borderId="0" fillId="0" fontId="7" numFmtId="164" xfId="0"/>
    <xf applyAlignment="false" applyBorder="true" applyFont="true" applyProtection="false" borderId="0" fillId="0" fontId="7" numFmtId="164" xfId="0"/>
    <xf applyAlignment="false" applyBorder="true" applyFont="true" applyProtection="false" borderId="0" fillId="0" fontId="7" numFmtId="165" xfId="0"/>
    <xf applyAlignment="false" applyBorder="true" applyFont="true" applyProtection="false" borderId="0" fillId="0" fontId="7" numFmtId="173" xfId="0"/>
    <xf applyAlignment="false" applyBorder="true" applyFont="true" applyProtection="false" borderId="0" fillId="2" fontId="7" numFmtId="164" xfId="0"/>
    <xf applyAlignment="true" applyBorder="true" applyFont="true" applyProtection="false" borderId="0" fillId="3" fontId="4" numFmtId="170" xfId="0">
      <alignment horizontal="general" indent="0" shrinkToFit="false" textRotation="0" vertical="center" wrapText="false"/>
    </xf>
    <xf applyAlignment="false" applyBorder="true" applyFont="false" applyProtection="false" borderId="0" fillId="3" fontId="0" numFmtId="166" xfId="0"/>
    <xf applyAlignment="false" applyBorder="true" applyFont="false" applyProtection="true" borderId="0" fillId="3" fontId="0" numFmtId="166" xfId="0">
      <protection hidden="false" locked="true"/>
    </xf>
    <xf applyAlignment="false" applyBorder="true" applyFont="false" applyProtection="false" borderId="0" fillId="3" fontId="0" numFmtId="167" xfId="0"/>
    <xf applyAlignment="false" applyBorder="true" applyFont="false" applyProtection="false" borderId="0" fillId="3" fontId="0" numFmtId="170" xfId="0"/>
    <xf applyAlignment="false" applyBorder="true" applyFont="false" applyProtection="false" borderId="0" fillId="3" fontId="0" numFmtId="174" xfId="0"/>
    <xf applyAlignment="false" applyBorder="true" applyFont="false" applyProtection="true" borderId="0" fillId="3" fontId="0" numFmtId="164" xfId="0">
      <protection hidden="false" locked="true"/>
    </xf>
    <xf applyAlignment="true" applyBorder="true" applyFont="true" applyProtection="false" borderId="0" fillId="3" fontId="7" numFmtId="164" xfId="0">
      <alignment horizontal="general" indent="0" shrinkToFit="false" textRotation="0" vertical="bottom" wrapText="false"/>
    </xf>
    <xf applyAlignment="false" applyBorder="true" applyFont="true" applyProtection="false" borderId="1" fillId="7" fontId="0" numFmtId="164" xfId="0"/>
    <xf applyAlignment="true" applyBorder="true" applyFont="true" applyProtection="false" borderId="11" fillId="2" fontId="0" numFmtId="164" xfId="0">
      <alignment horizontal="center" indent="0" shrinkToFit="false" textRotation="0" vertical="bottom" wrapText="false"/>
    </xf>
    <xf applyAlignment="true" applyBorder="true" applyFont="true" applyProtection="false" borderId="0" fillId="2" fontId="0" numFmtId="175" xfId="0">
      <alignment horizontal="center" indent="0" shrinkToFit="false" textRotation="0" vertical="bottom" wrapText="false"/>
    </xf>
    <xf applyAlignment="true" applyBorder="true" applyFont="true" applyProtection="false" borderId="0" fillId="2" fontId="0" numFmtId="164" xfId="0">
      <alignment horizontal="center" indent="0" shrinkToFit="false" textRotation="0" vertical="bottom" wrapText="false"/>
    </xf>
    <xf applyAlignment="true" applyBorder="true" applyFont="true" applyProtection="false" borderId="0" fillId="2" fontId="0" numFmtId="164" xfId="0">
      <alignment horizontal="center" indent="0" shrinkToFit="false" textRotation="0" vertical="bottom" wrapText="false"/>
    </xf>
    <xf applyAlignment="false" applyBorder="true" applyFont="true" applyProtection="false" borderId="0" fillId="2" fontId="7" numFmtId="167" xfId="0"/>
    <xf applyAlignment="true" applyBorder="true" applyFont="true" applyProtection="false" borderId="0" fillId="2" fontId="7" numFmtId="166" xfId="0">
      <alignment horizontal="center" indent="0" shrinkToFit="false" textRotation="180" vertical="center" wrapText="false"/>
    </xf>
    <xf applyAlignment="true" applyBorder="true" applyFont="true" applyProtection="false" borderId="0" fillId="2" fontId="7" numFmtId="166" xfId="0">
      <alignment horizontal="general" indent="0" shrinkToFit="false" textRotation="0" vertical="top" wrapText="false"/>
    </xf>
    <xf applyAlignment="true" applyBorder="true" applyFont="true" applyProtection="true" borderId="0" fillId="2" fontId="7" numFmtId="166" xfId="0">
      <alignment horizontal="general" indent="0" shrinkToFit="false" textRotation="0" vertical="top" wrapText="false"/>
      <protection hidden="false" locked="true"/>
    </xf>
    <xf applyAlignment="true" applyBorder="true" applyFont="true" applyProtection="false" borderId="0" fillId="2" fontId="7" numFmtId="167" xfId="0">
      <alignment horizontal="general" indent="0" shrinkToFit="false" textRotation="0" vertical="top" wrapText="false"/>
    </xf>
    <xf applyAlignment="true" applyBorder="true" applyFont="true" applyProtection="false" borderId="0" fillId="2" fontId="7" numFmtId="170" xfId="0">
      <alignment horizontal="general" indent="0" shrinkToFit="false" textRotation="0" vertical="top" wrapText="false"/>
    </xf>
    <xf applyAlignment="true" applyBorder="true" applyFont="true" applyProtection="false" borderId="0" fillId="2" fontId="7" numFmtId="174" xfId="0">
      <alignment horizontal="general" indent="0" shrinkToFit="false" textRotation="0" vertical="top" wrapText="false"/>
    </xf>
    <xf applyAlignment="true" applyBorder="true" applyFont="true" applyProtection="false" borderId="0" fillId="2" fontId="7" numFmtId="164" xfId="0">
      <alignment horizontal="general" indent="0" shrinkToFit="false" textRotation="0" vertical="top" wrapText="false"/>
    </xf>
    <xf applyAlignment="false" applyBorder="true" applyFont="true" applyProtection="false" borderId="0" fillId="2" fontId="7" numFmtId="170" xfId="0"/>
    <xf applyAlignment="false" applyBorder="true" applyFont="true" applyProtection="true" borderId="0" fillId="2" fontId="7" numFmtId="164" xfId="0">
      <protection hidden="false" locked="true"/>
    </xf>
    <xf applyAlignment="false" applyBorder="true" applyFont="true" applyProtection="false" borderId="1" fillId="5" fontId="7" numFmtId="164" xfId="0"/>
    <xf applyAlignment="false" applyBorder="true" applyFont="true" applyProtection="false" borderId="0" fillId="2" fontId="7" numFmtId="164" xfId="0"/>
    <xf applyAlignment="true" applyBorder="true" applyFont="true" applyProtection="false" borderId="1" fillId="5" fontId="7" numFmtId="166" xfId="0">
      <alignment horizontal="general" indent="0" shrinkToFit="false" textRotation="0" vertical="bottom" wrapText="false"/>
    </xf>
    <xf applyAlignment="true" applyBorder="true" applyFont="true" applyProtection="true" borderId="1" fillId="4" fontId="7" numFmtId="166" xfId="0">
      <alignment horizontal="general" indent="0" shrinkToFit="false" textRotation="0" vertical="bottom" wrapText="false"/>
      <protection hidden="false" locked="true"/>
    </xf>
    <xf applyAlignment="false" applyBorder="true" applyFont="true" applyProtection="false" borderId="1" fillId="4" fontId="7" numFmtId="164" xfId="0"/>
    <xf applyAlignment="true" applyBorder="true" applyFont="true" applyProtection="false" borderId="2" fillId="5" fontId="7" numFmtId="167" xfId="0">
      <alignment horizontal="general" indent="0" shrinkToFit="false" textRotation="0" vertical="center" wrapText="false"/>
    </xf>
    <xf applyAlignment="true" applyBorder="true" applyFont="true" applyProtection="false" borderId="6" fillId="5" fontId="7" numFmtId="167" xfId="0">
      <alignment horizontal="general" indent="0" shrinkToFit="false" textRotation="0" vertical="center" wrapText="false"/>
    </xf>
    <xf applyAlignment="true" applyBorder="true" applyFont="true" applyProtection="false" borderId="6" fillId="5" fontId="7" numFmtId="166" xfId="0">
      <alignment horizontal="general" indent="0" shrinkToFit="false" textRotation="0" vertical="bottom" wrapText="false"/>
    </xf>
    <xf applyAlignment="true" applyBorder="true" applyFont="true" applyProtection="true" borderId="6" fillId="5" fontId="7" numFmtId="166" xfId="0">
      <alignment horizontal="general" indent="0" shrinkToFit="false" textRotation="0" vertical="bottom" wrapText="false"/>
      <protection hidden="false" locked="true"/>
    </xf>
    <xf applyAlignment="true" applyBorder="true" applyFont="true" applyProtection="false" borderId="6" fillId="5" fontId="7" numFmtId="167" xfId="0">
      <alignment horizontal="general" indent="0" shrinkToFit="false" textRotation="0" vertical="bottom" wrapText="false"/>
    </xf>
    <xf applyAlignment="true" applyBorder="true" applyFont="true" applyProtection="false" borderId="6" fillId="5" fontId="7" numFmtId="170" xfId="0">
      <alignment horizontal="general" indent="0" shrinkToFit="false" textRotation="0" vertical="bottom" wrapText="false"/>
    </xf>
    <xf applyAlignment="true" applyBorder="true" applyFont="true" applyProtection="false" borderId="6" fillId="5" fontId="7" numFmtId="174" xfId="0">
      <alignment horizontal="general" indent="0" shrinkToFit="false" textRotation="0" vertical="bottom" wrapText="false"/>
    </xf>
    <xf applyAlignment="true" applyBorder="true" applyFont="true" applyProtection="false" borderId="6" fillId="5" fontId="7" numFmtId="164" xfId="0">
      <alignment horizontal="general" indent="0" shrinkToFit="false" textRotation="0" vertical="bottom" wrapText="false"/>
    </xf>
    <xf applyAlignment="false" applyBorder="true" applyFont="true" applyProtection="false" borderId="6" fillId="5" fontId="7" numFmtId="164" xfId="0"/>
    <xf applyAlignment="true" applyBorder="true" applyFont="true" applyProtection="false" borderId="6" fillId="5" fontId="7" numFmtId="164" xfId="0">
      <alignment horizontal="general" indent="0" shrinkToFit="false" textRotation="0" vertical="top" wrapText="false"/>
    </xf>
    <xf applyAlignment="true" applyBorder="true" applyFont="true" applyProtection="true" borderId="3" fillId="5" fontId="7" numFmtId="170" xfId="0">
      <alignment horizontal="general" indent="0" shrinkToFit="false" textRotation="0" vertical="bottom" wrapText="false"/>
      <protection hidden="false" locked="true"/>
    </xf>
    <xf applyAlignment="true" applyBorder="true" applyFont="true" applyProtection="false" borderId="0" fillId="2" fontId="7" numFmtId="164" xfId="0">
      <alignment horizontal="general" indent="0" shrinkToFit="false" textRotation="0" vertical="bottom" wrapText="false"/>
    </xf>
    <xf applyAlignment="true" applyBorder="true" applyFont="true" applyProtection="true" borderId="0" fillId="2" fontId="7" numFmtId="166" xfId="0">
      <alignment horizontal="general" indent="0" shrinkToFit="false" textRotation="0" vertical="bottom" wrapText="false"/>
      <protection hidden="false" locked="true"/>
    </xf>
    <xf applyAlignment="true" applyBorder="true" applyFont="true" applyProtection="false" borderId="10" fillId="5" fontId="7" numFmtId="167" xfId="0">
      <alignment horizontal="general" indent="0" shrinkToFit="false" textRotation="0" vertical="center" wrapText="false"/>
    </xf>
    <xf applyAlignment="true" applyBorder="true" applyFont="true" applyProtection="false" borderId="0" fillId="5" fontId="7" numFmtId="167" xfId="0">
      <alignment horizontal="general" indent="0" shrinkToFit="false" textRotation="0" vertical="center" wrapText="false"/>
    </xf>
    <xf applyAlignment="true" applyBorder="true" applyFont="true" applyProtection="false" borderId="0" fillId="5" fontId="7" numFmtId="167" xfId="0">
      <alignment horizontal="right" indent="0" shrinkToFit="false" textRotation="0" vertical="bottom" wrapText="false"/>
    </xf>
    <xf applyAlignment="true" applyBorder="true" applyFont="true" applyProtection="false" borderId="0" fillId="5" fontId="14" numFmtId="170" xfId="0">
      <alignment horizontal="general" indent="0" shrinkToFit="false" textRotation="0" vertical="bottom" wrapText="false"/>
    </xf>
    <xf applyAlignment="true" applyBorder="true" applyFont="true" applyProtection="true" borderId="0" fillId="5" fontId="7" numFmtId="166" xfId="0">
      <alignment horizontal="general" indent="0" shrinkToFit="false" textRotation="0" vertical="bottom" wrapText="false"/>
      <protection hidden="false" locked="true"/>
    </xf>
    <xf applyAlignment="true" applyBorder="true" applyFont="true" applyProtection="false" borderId="0" fillId="5" fontId="7" numFmtId="167" xfId="0">
      <alignment horizontal="general" indent="0" shrinkToFit="false" textRotation="0" vertical="bottom" wrapText="false"/>
    </xf>
    <xf applyAlignment="true" applyBorder="true" applyFont="true" applyProtection="true" borderId="0" fillId="5" fontId="7" numFmtId="170" xfId="0">
      <alignment horizontal="general" indent="0" shrinkToFit="false" textRotation="0" vertical="bottom" wrapText="false"/>
      <protection hidden="false" locked="true"/>
    </xf>
    <xf applyAlignment="true" applyBorder="true" applyFont="true" applyProtection="true" borderId="0" fillId="5" fontId="7" numFmtId="164" xfId="0">
      <alignment horizontal="general" indent="0" shrinkToFit="false" textRotation="0" vertical="bottom" wrapText="false"/>
      <protection hidden="false" locked="true"/>
    </xf>
    <xf applyAlignment="false" applyBorder="true" applyFont="true" applyProtection="true" borderId="0" fillId="5" fontId="7" numFmtId="164" xfId="0">
      <protection hidden="false" locked="true"/>
    </xf>
    <xf applyAlignment="true" applyBorder="true" applyFont="true" applyProtection="false" borderId="0" fillId="5" fontId="14" numFmtId="164" xfId="0">
      <alignment horizontal="general" indent="0" shrinkToFit="false" textRotation="0" vertical="bottom" wrapText="false"/>
    </xf>
    <xf applyAlignment="true" applyBorder="true" applyFont="true" applyProtection="false" borderId="0" fillId="5" fontId="7" numFmtId="166" xfId="0">
      <alignment horizontal="right" indent="0" shrinkToFit="false" textRotation="0" vertical="top" wrapText="false"/>
    </xf>
    <xf applyAlignment="true" applyBorder="true" applyFont="true" applyProtection="false" borderId="1" fillId="4" fontId="14" numFmtId="166" xfId="0">
      <alignment horizontal="right" indent="0" shrinkToFit="true" textRotation="0" vertical="bottom" wrapText="false"/>
    </xf>
    <xf applyAlignment="true" applyBorder="true" applyFont="true" applyProtection="false" borderId="0" fillId="5" fontId="7" numFmtId="170" xfId="0">
      <alignment horizontal="general" indent="0" shrinkToFit="false" textRotation="0" vertical="bottom" wrapText="false"/>
    </xf>
    <xf applyAlignment="true" applyBorder="true" applyFont="true" applyProtection="true" borderId="14" fillId="5" fontId="7" numFmtId="170" xfId="0">
      <alignment horizontal="general" indent="0" shrinkToFit="false" textRotation="0" vertical="bottom" wrapText="false"/>
      <protection hidden="false" locked="true"/>
    </xf>
    <xf applyAlignment="true" applyBorder="true" applyFont="true" applyProtection="true" borderId="1" fillId="4" fontId="7" numFmtId="164" xfId="0">
      <alignment horizontal="general" indent="0" shrinkToFit="false" textRotation="0" vertical="bottom" wrapText="false"/>
      <protection hidden="false" locked="true"/>
    </xf>
    <xf applyAlignment="true" applyBorder="true" applyFont="true" applyProtection="true" borderId="1" fillId="5" fontId="7" numFmtId="170" xfId="0">
      <alignment horizontal="right" indent="0" shrinkToFit="false" textRotation="0" vertical="bottom" wrapText="false"/>
      <protection hidden="false" locked="true"/>
    </xf>
    <xf applyAlignment="true" applyBorder="true" applyFont="true" applyProtection="false" borderId="0" fillId="5" fontId="7" numFmtId="166" xfId="0">
      <alignment horizontal="general" indent="0" shrinkToFit="false" textRotation="0" vertical="bottom" wrapText="false"/>
    </xf>
    <xf applyAlignment="false" applyBorder="true" applyFont="true" applyProtection="false" borderId="0" fillId="5" fontId="7" numFmtId="164" xfId="0"/>
    <xf applyAlignment="true" applyBorder="true" applyFont="true" applyProtection="false" borderId="0" fillId="5" fontId="7" numFmtId="164" xfId="0">
      <alignment horizontal="general" indent="0" shrinkToFit="false" textRotation="0" vertical="bottom" wrapText="false"/>
    </xf>
    <xf applyAlignment="false" applyBorder="true" applyFont="true" applyProtection="false" borderId="12" fillId="5" fontId="7" numFmtId="164" xfId="0"/>
    <xf applyAlignment="true" applyBorder="true" applyFont="true" applyProtection="false" borderId="10" fillId="5" fontId="7" numFmtId="167" xfId="0">
      <alignment horizontal="general" indent="0" shrinkToFit="false" textRotation="0" vertical="bottom" wrapText="false"/>
    </xf>
    <xf applyAlignment="true" applyBorder="true" applyFont="true" applyProtection="false" borderId="1" fillId="4" fontId="14" numFmtId="167" xfId="0">
      <alignment horizontal="right" indent="0" shrinkToFit="false" textRotation="0" vertical="bottom" wrapText="false"/>
    </xf>
    <xf applyAlignment="true" applyBorder="true" applyFont="true" applyProtection="true" borderId="0" fillId="5" fontId="7" numFmtId="164" xfId="0">
      <alignment horizontal="general" indent="0" shrinkToFit="false" textRotation="0" vertical="bottom" wrapText="false"/>
      <protection hidden="false" locked="true"/>
    </xf>
    <xf applyAlignment="true" applyBorder="true" applyFont="true" applyProtection="false" borderId="0" fillId="5" fontId="7" numFmtId="167" xfId="0">
      <alignment horizontal="general" indent="0" shrinkToFit="false" textRotation="0" vertical="top" wrapText="false"/>
    </xf>
    <xf applyAlignment="true" applyBorder="true" applyFont="true" applyProtection="false" borderId="0" fillId="5" fontId="7" numFmtId="167" xfId="0">
      <alignment horizontal="right" indent="0" shrinkToFit="false" textRotation="0" vertical="top" wrapText="false"/>
    </xf>
    <xf applyAlignment="true" applyBorder="true" applyFont="true" applyProtection="false" borderId="1" fillId="4" fontId="14" numFmtId="167" xfId="0">
      <alignment horizontal="general" indent="0" shrinkToFit="false" textRotation="0" vertical="bottom" wrapText="false"/>
    </xf>
    <xf applyAlignment="true" applyBorder="true" applyFont="true" applyProtection="true" borderId="0" fillId="5" fontId="7" numFmtId="170" xfId="0">
      <alignment horizontal="general" indent="0" shrinkToFit="false" textRotation="0" vertical="top" wrapText="false"/>
      <protection hidden="false" locked="true"/>
    </xf>
    <xf applyAlignment="true" applyBorder="true" applyFont="true" applyProtection="true" borderId="0" fillId="5" fontId="7" numFmtId="164" xfId="0">
      <alignment horizontal="general" indent="0" shrinkToFit="false" textRotation="0" vertical="top" wrapText="false"/>
      <protection hidden="false" locked="true"/>
    </xf>
    <xf applyAlignment="true" applyBorder="true" applyFont="true" applyProtection="false" borderId="1" fillId="4" fontId="14" numFmtId="166" xfId="0">
      <alignment horizontal="general" indent="0" shrinkToFit="false" textRotation="0" vertical="bottom" wrapText="false"/>
    </xf>
    <xf applyAlignment="true" applyBorder="true" applyFont="true" applyProtection="true" borderId="1" fillId="5" fontId="7" numFmtId="166" xfId="0">
      <alignment horizontal="general" indent="0" shrinkToFit="false" textRotation="0" vertical="bottom" wrapText="false"/>
      <protection hidden="false" locked="true"/>
    </xf>
    <xf applyAlignment="true" applyBorder="true" applyFont="true" applyProtection="false" borderId="1" fillId="5" fontId="7" numFmtId="165" xfId="0">
      <alignment horizontal="general" indent="0" shrinkToFit="false" textRotation="0" vertical="bottom" wrapText="false"/>
    </xf>
    <xf applyAlignment="true" applyBorder="true" applyFont="true" applyProtection="true" borderId="1" fillId="5" fontId="7" numFmtId="170" xfId="0">
      <alignment horizontal="general" indent="0" shrinkToFit="false" textRotation="0" vertical="bottom" wrapText="false"/>
      <protection hidden="false" locked="true"/>
    </xf>
    <xf applyAlignment="true" applyBorder="true" applyFont="true" applyProtection="false" borderId="0" fillId="5" fontId="7" numFmtId="166" xfId="0">
      <alignment horizontal="center" indent="0" shrinkToFit="false" textRotation="0" vertical="center" wrapText="false"/>
    </xf>
    <xf applyAlignment="true" applyBorder="true" applyFont="true" applyProtection="false" borderId="0" fillId="5" fontId="7" numFmtId="166" xfId="0">
      <alignment horizontal="general" indent="0" shrinkToFit="false" textRotation="0" vertical="top" wrapText="false"/>
    </xf>
    <xf applyAlignment="true" applyBorder="true" applyFont="true" applyProtection="true" borderId="0" fillId="5" fontId="7" numFmtId="166" xfId="0">
      <alignment horizontal="general" indent="0" shrinkToFit="false" textRotation="0" vertical="top" wrapText="false"/>
      <protection hidden="false" locked="true"/>
    </xf>
    <xf applyAlignment="true" applyBorder="true" applyFont="true" applyProtection="false" borderId="0" fillId="5" fontId="7" numFmtId="170" xfId="0">
      <alignment horizontal="general" indent="0" shrinkToFit="false" textRotation="0" vertical="top" wrapText="false"/>
    </xf>
    <xf applyAlignment="true" applyBorder="true" applyFont="true" applyProtection="false" borderId="0" fillId="5" fontId="7" numFmtId="164" xfId="0">
      <alignment horizontal="general" indent="0" shrinkToFit="false" textRotation="0" vertical="top" wrapText="false"/>
    </xf>
    <xf applyAlignment="true" applyBorder="true" applyFont="true" applyProtection="false" borderId="0" fillId="5" fontId="7" numFmtId="166" xfId="0">
      <alignment horizontal="right" indent="0" shrinkToFit="false" textRotation="0" vertical="center" wrapText="false"/>
    </xf>
    <xf applyAlignment="true" applyBorder="true" applyFont="true" applyProtection="false" borderId="1" fillId="4" fontId="14" numFmtId="164" xfId="0">
      <alignment horizontal="right" indent="0" shrinkToFit="false" textRotation="0" vertical="bottom" wrapText="false"/>
    </xf>
    <xf applyAlignment="true" applyBorder="true" applyFont="true" applyProtection="false" borderId="5" fillId="7" fontId="7" numFmtId="164" xfId="0">
      <alignment horizontal="general" indent="0" shrinkToFit="false" textRotation="0" vertical="bottom" wrapText="false"/>
    </xf>
    <xf applyAlignment="true" applyBorder="true" applyFont="true" applyProtection="false" borderId="11" fillId="5" fontId="7" numFmtId="167" xfId="0">
      <alignment horizontal="general" indent="0" shrinkToFit="false" textRotation="0" vertical="bottom" wrapText="false"/>
    </xf>
    <xf applyAlignment="true" applyBorder="true" applyFont="true" applyProtection="false" borderId="12" fillId="5" fontId="7" numFmtId="167" xfId="0">
      <alignment horizontal="general" indent="0" shrinkToFit="false" textRotation="0" vertical="bottom" wrapText="false"/>
    </xf>
    <xf applyAlignment="true" applyBorder="true" applyFont="true" applyProtection="false" borderId="12" fillId="5" fontId="7" numFmtId="166" xfId="0">
      <alignment horizontal="general" indent="0" shrinkToFit="false" textRotation="0" vertical="bottom" wrapText="false"/>
    </xf>
    <xf applyAlignment="true" applyBorder="true" applyFont="true" applyProtection="true" borderId="12" fillId="5" fontId="7" numFmtId="166" xfId="0">
      <alignment horizontal="general" indent="0" shrinkToFit="false" textRotation="0" vertical="bottom" wrapText="false"/>
      <protection hidden="false" locked="true"/>
    </xf>
    <xf applyAlignment="true" applyBorder="true" applyFont="true" applyProtection="false" borderId="12" fillId="5" fontId="7" numFmtId="170" xfId="0">
      <alignment horizontal="general" indent="0" shrinkToFit="false" textRotation="0" vertical="bottom" wrapText="false"/>
    </xf>
    <xf applyAlignment="true" applyBorder="true" applyFont="true" applyProtection="false" borderId="12" fillId="5" fontId="7" numFmtId="174" xfId="0">
      <alignment horizontal="general" indent="0" shrinkToFit="false" textRotation="0" vertical="bottom" wrapText="false"/>
    </xf>
    <xf applyAlignment="true" applyBorder="true" applyFont="true" applyProtection="false" borderId="12" fillId="5" fontId="7" numFmtId="164" xfId="0">
      <alignment horizontal="general" indent="0" shrinkToFit="false" textRotation="0" vertical="bottom" wrapText="false"/>
    </xf>
    <xf applyAlignment="true" applyBorder="true" applyFont="true" applyProtection="false" borderId="13" fillId="5" fontId="7" numFmtId="164" xfId="0">
      <alignment horizontal="general" indent="0" shrinkToFit="false" textRotation="0" vertical="bottom" wrapText="false"/>
    </xf>
    <xf applyAlignment="true" applyBorder="true" applyFont="true" applyProtection="true" borderId="7" fillId="5" fontId="7" numFmtId="170" xfId="0">
      <alignment horizontal="general" indent="0" shrinkToFit="false" textRotation="0" vertical="bottom" wrapText="false"/>
      <protection hidden="false" locked="true"/>
    </xf>
    <xf applyAlignment="false" applyBorder="true" applyFont="true" applyProtection="false" borderId="15" fillId="7" fontId="7" numFmtId="164" xfId="0"/>
    <xf applyAlignment="true" applyBorder="true" applyFont="true" applyProtection="false" borderId="0" fillId="5" fontId="7" numFmtId="174" xfId="0">
      <alignment horizontal="general" indent="0" shrinkToFit="false" textRotation="0" vertical="bottom" wrapText="false"/>
    </xf>
    <xf applyAlignment="true" applyBorder="true" applyFont="true" applyProtection="false" borderId="4" fillId="7" fontId="7" numFmtId="164" xfId="0">
      <alignment horizontal="general" indent="0" shrinkToFit="false" textRotation="0" vertical="bottom" wrapText="false"/>
    </xf>
    <xf applyAlignment="true" applyBorder="true" applyFont="true" applyProtection="false" borderId="14" fillId="2" fontId="7" numFmtId="170" xfId="0">
      <alignment horizontal="general" indent="0" shrinkToFit="false" textRotation="0" vertical="center" wrapText="true"/>
    </xf>
    <xf applyAlignment="true" applyBorder="true" applyFont="true" applyProtection="false" borderId="1" fillId="4" fontId="7" numFmtId="170" xfId="0">
      <alignment horizontal="general" indent="0" shrinkToFit="false" textRotation="0" vertical="center" wrapText="true"/>
    </xf>
    <xf applyAlignment="true" applyBorder="true" applyFont="true" applyProtection="true" borderId="1" fillId="4" fontId="7" numFmtId="170" xfId="0">
      <alignment horizontal="general" indent="0" shrinkToFit="false" textRotation="0" vertical="center" wrapText="true"/>
      <protection hidden="false" locked="true"/>
    </xf>
    <xf applyAlignment="true" applyBorder="true" applyFont="true" applyProtection="false" borderId="1" fillId="4" fontId="7" numFmtId="174" xfId="0">
      <alignment horizontal="general" indent="0" shrinkToFit="false" textRotation="0" vertical="center" wrapText="true"/>
    </xf>
    <xf applyAlignment="true" applyBorder="true" applyFont="true" applyProtection="false" borderId="8" fillId="4" fontId="7" numFmtId="170" xfId="0">
      <alignment horizontal="general" indent="0" shrinkToFit="false" textRotation="0" vertical="center" wrapText="true"/>
    </xf>
    <xf applyAlignment="true" applyBorder="true" applyFont="true" applyProtection="true" borderId="9" fillId="4" fontId="7" numFmtId="170" xfId="0">
      <alignment horizontal="general" indent="0" shrinkToFit="false" textRotation="0" vertical="center" wrapText="true"/>
      <protection hidden="false" locked="true"/>
    </xf>
    <xf applyAlignment="true" applyBorder="true" applyFont="true" applyProtection="false" borderId="5" fillId="7" fontId="7" numFmtId="170" xfId="0">
      <alignment horizontal="center" indent="0" shrinkToFit="false" textRotation="0" vertical="center" wrapText="true"/>
    </xf>
    <xf applyAlignment="true" applyBorder="true" applyFont="true" applyProtection="false" borderId="5" fillId="8" fontId="7" numFmtId="164" xfId="0">
      <alignment horizontal="general" indent="0" shrinkToFit="false" textRotation="0" vertical="center" wrapText="true"/>
    </xf>
    <xf applyAlignment="true" applyBorder="true" applyFont="true" applyProtection="false" borderId="5" fillId="7" fontId="7" numFmtId="170" xfId="0">
      <alignment horizontal="general" indent="0" shrinkToFit="false" textRotation="0" vertical="center" wrapText="true"/>
    </xf>
    <xf applyAlignment="true" applyBorder="true" applyFont="true" applyProtection="false" borderId="5" fillId="7" fontId="7" numFmtId="165" xfId="0">
      <alignment horizontal="general" indent="0" shrinkToFit="false" textRotation="0" vertical="center" wrapText="true"/>
    </xf>
    <xf applyAlignment="true" applyBorder="true" applyFont="true" applyProtection="false" borderId="5" fillId="7" fontId="7" numFmtId="164" xfId="0">
      <alignment horizontal="general" indent="0" shrinkToFit="false" textRotation="0" vertical="center" wrapText="true"/>
    </xf>
    <xf applyAlignment="true" applyBorder="true" applyFont="true" applyProtection="false" borderId="0" fillId="2" fontId="7" numFmtId="170" xfId="0">
      <alignment horizontal="general" indent="0" shrinkToFit="false" textRotation="0" vertical="center" wrapText="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E7E7D6"/>
      <rgbColor rgb="00CCFFFF"/>
      <rgbColor rgb="00660066"/>
      <rgbColor rgb="00FF8080"/>
      <rgbColor rgb="000066CC"/>
      <rgbColor rgb="00E4E4E4"/>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ADA990"/>
      <rgbColor rgb="00003366"/>
      <rgbColor rgb="00339966"/>
      <rgbColor rgb="00003300"/>
      <rgbColor rgb="00333300"/>
      <rgbColor rgb="00993300"/>
      <rgbColor rgb="00993366"/>
      <rgbColor rgb="00333399"/>
      <rgbColor rgb="001A1A1A"/>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sharedStrings" Target="sharedStrings.xml"/>
</Relationships>
</file>

<file path=xl/drawings/drawing1.xml><?xml version="1.0" encoding="utf-8"?>
<xdr:wsDr xmlns:a="http://schemas.openxmlformats.org/drawingml/2006/main" xmlns:r="http://schemas.openxmlformats.org/officeDocument/2006/relationships" xmlns:xdr="http://schemas.openxmlformats.org/drawingml/2006/spreadsheetDrawing">
  <xdr:twoCellAnchor editAs="absolute">
    <xdr:from>
      <xdr:col>0</xdr:col>
      <xdr:colOff>10080</xdr:colOff>
      <xdr:row>0</xdr:row>
      <xdr:rowOff>16560</xdr:rowOff>
    </xdr:from>
    <xdr:to>
      <xdr:col>1</xdr:col>
      <xdr:colOff>30240</xdr:colOff>
      <xdr:row>1</xdr:row>
      <xdr:rowOff>34560</xdr:rowOff>
    </xdr:to>
    <xdr:sp>
      <xdr:nvSpPr>
        <xdr:cNvPr id="0" name="CustomShape 1"/>
        <xdr:cNvSpPr/>
      </xdr:nvSpPr>
      <xdr:spPr>
        <a:xfrm>
          <a:off x="10080" y="16560"/>
          <a:ext cx="80280" cy="208440"/>
        </a:xfrm>
        <a:prstGeom prst="rect">
          <a:avLst/>
        </a:prstGeom>
        <a:solidFill>
          <a:srgbClr val="ada990"/>
        </a:solidFill>
        <a:ln w="9360">
          <a:solidFill>
            <a:srgbClr val="ada990"/>
          </a:solidFill>
          <a:miter/>
        </a:ln>
      </xdr:spPr>
    </xdr:sp>
    <xdr:clientData/>
  </xdr:twoCellAnchor>
</xdr:wsDr>
</file>

<file path=xl/drawings/drawing10.xml><?xml version="1.0" encoding="utf-8"?>
<xdr:wsDr xmlns:a="http://schemas.openxmlformats.org/drawingml/2006/main" xmlns:r="http://schemas.openxmlformats.org/officeDocument/2006/relationships" xmlns:xdr="http://schemas.openxmlformats.org/drawingml/2006/spreadsheetDrawing"/>
</file>

<file path=xl/drawings/drawing11.xml><?xml version="1.0" encoding="utf-8"?>
<xdr:wsDr xmlns:a="http://schemas.openxmlformats.org/drawingml/2006/main" xmlns:r="http://schemas.openxmlformats.org/officeDocument/2006/relationships" xmlns:xdr="http://schemas.openxmlformats.org/drawingml/2006/spreadsheetDrawing"/>
</file>

<file path=xl/drawings/drawing12.xml><?xml version="1.0" encoding="utf-8"?>
<xdr:wsDr xmlns:a="http://schemas.openxmlformats.org/drawingml/2006/main" xmlns:r="http://schemas.openxmlformats.org/officeDocument/2006/relationships" xmlns:xdr="http://schemas.openxmlformats.org/drawingml/2006/spreadsheetDrawing"/>
</file>

<file path=xl/drawings/drawing13.xml><?xml version="1.0" encoding="utf-8"?>
<xdr:wsDr xmlns:a="http://schemas.openxmlformats.org/drawingml/2006/main" xmlns:r="http://schemas.openxmlformats.org/officeDocument/2006/relationships" xmlns:xdr="http://schemas.openxmlformats.org/drawingml/2006/spreadsheetDrawing"/>
</file>

<file path=xl/drawings/drawing14.xml><?xml version="1.0" encoding="utf-8"?>
<xdr:wsDr xmlns:a="http://schemas.openxmlformats.org/drawingml/2006/main" xmlns:r="http://schemas.openxmlformats.org/officeDocument/2006/relationships" xmlns:xdr="http://schemas.openxmlformats.org/drawingml/2006/spreadsheetDrawing"/>
</file>

<file path=xl/drawings/drawing15.xml><?xml version="1.0" encoding="utf-8"?>
<xdr:wsDr xmlns:a="http://schemas.openxmlformats.org/drawingml/2006/main" xmlns:r="http://schemas.openxmlformats.org/officeDocument/2006/relationships" xmlns:xdr="http://schemas.openxmlformats.org/drawingml/2006/spreadsheetDrawing"/>
</file>

<file path=xl/drawings/drawing16.xml><?xml version="1.0" encoding="utf-8"?>
<xdr:wsDr xmlns:a="http://schemas.openxmlformats.org/drawingml/2006/main" xmlns:r="http://schemas.openxmlformats.org/officeDocument/2006/relationships" xmlns:xdr="http://schemas.openxmlformats.org/drawingml/2006/spreadsheetDrawing"/>
</file>

<file path=xl/drawings/drawing17.xml><?xml version="1.0" encoding="utf-8"?>
<xdr:wsDr xmlns:a="http://schemas.openxmlformats.org/drawingml/2006/main" xmlns:r="http://schemas.openxmlformats.org/officeDocument/2006/relationships" xmlns:xdr="http://schemas.openxmlformats.org/drawingml/2006/spreadsheetDrawing"/>
</file>

<file path=xl/drawings/drawing18.xml><?xml version="1.0" encoding="utf-8"?>
<xdr:wsDr xmlns:a="http://schemas.openxmlformats.org/drawingml/2006/main" xmlns:r="http://schemas.openxmlformats.org/officeDocument/2006/relationships" xmlns:xdr="http://schemas.openxmlformats.org/drawingml/2006/spreadsheetDrawing"/>
</file>

<file path=xl/drawings/drawing19.xml><?xml version="1.0" encoding="utf-8"?>
<xdr:wsDr xmlns:a="http://schemas.openxmlformats.org/drawingml/2006/main" xmlns:r="http://schemas.openxmlformats.org/officeDocument/2006/relationships" xmlns:xdr="http://schemas.openxmlformats.org/drawingml/2006/spreadsheetDrawing"/>
</file>

<file path=xl/drawings/drawing2.xml><?xml version="1.0" encoding="utf-8"?>
<xdr:wsDr xmlns:a="http://schemas.openxmlformats.org/drawingml/2006/main" xmlns:r="http://schemas.openxmlformats.org/officeDocument/2006/relationships" xmlns:xdr="http://schemas.openxmlformats.org/drawingml/2006/spreadsheetDrawing"/>
</file>

<file path=xl/drawings/drawing3.xml><?xml version="1.0" encoding="utf-8"?>
<xdr:wsDr xmlns:a="http://schemas.openxmlformats.org/drawingml/2006/main" xmlns:r="http://schemas.openxmlformats.org/officeDocument/2006/relationships" xmlns:xdr="http://schemas.openxmlformats.org/drawingml/2006/spreadsheetDrawing"/>
</file>

<file path=xl/drawings/drawing4.xml><?xml version="1.0" encoding="utf-8"?>
<xdr:wsDr xmlns:a="http://schemas.openxmlformats.org/drawingml/2006/main" xmlns:r="http://schemas.openxmlformats.org/officeDocument/2006/relationships" xmlns:xdr="http://schemas.openxmlformats.org/drawingml/2006/spreadsheetDrawing"/>
</file>

<file path=xl/drawings/drawing5.xml><?xml version="1.0" encoding="utf-8"?>
<xdr:wsDr xmlns:a="http://schemas.openxmlformats.org/drawingml/2006/main" xmlns:r="http://schemas.openxmlformats.org/officeDocument/2006/relationships" xmlns:xdr="http://schemas.openxmlformats.org/drawingml/2006/spreadsheetDrawing"/>
</file>

<file path=xl/drawings/drawing6.xml><?xml version="1.0" encoding="utf-8"?>
<xdr:wsDr xmlns:a="http://schemas.openxmlformats.org/drawingml/2006/main" xmlns:r="http://schemas.openxmlformats.org/officeDocument/2006/relationships" xmlns:xdr="http://schemas.openxmlformats.org/drawingml/2006/spreadsheetDrawing"/>
</file>

<file path=xl/drawings/drawing7.xml><?xml version="1.0" encoding="utf-8"?>
<xdr:wsDr xmlns:a="http://schemas.openxmlformats.org/drawingml/2006/main" xmlns:r="http://schemas.openxmlformats.org/officeDocument/2006/relationships" xmlns:xdr="http://schemas.openxmlformats.org/drawingml/2006/spreadsheetDrawing"/>
</file>

<file path=xl/drawings/drawing8.xml><?xml version="1.0" encoding="utf-8"?>
<xdr:wsDr xmlns:a="http://schemas.openxmlformats.org/drawingml/2006/main" xmlns:r="http://schemas.openxmlformats.org/officeDocument/2006/relationships" xmlns:xdr="http://schemas.openxmlformats.org/drawingml/2006/spreadsheetDrawing"/>
</file>

<file path=xl/drawings/drawing9.xml><?xml version="1.0" encoding="utf-8"?>
<xdr:wsDr xmlns:a="http://schemas.openxmlformats.org/drawingml/2006/main" xmlns:r="http://schemas.openxmlformats.org/officeDocument/2006/relationships" xmlns:xdr="http://schemas.openxmlformats.org/drawingml/2006/spreadsheetDrawing"/>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11.xml.rels><?xml version="1.0" encoding="UTF-8"?>
<Relationships xmlns="http://schemas.openxmlformats.org/package/2006/relationships"><Relationship Id="rId1" Type="http://schemas.openxmlformats.org/officeDocument/2006/relationships/comments" Target="../comments11.xml"/><Relationship Id="rId2" Type="http://schemas.openxmlformats.org/officeDocument/2006/relationships/drawing" Target="../drawings/drawing6.xml"/><Relationship Id="rId3" Type="http://schemas.openxmlformats.org/officeDocument/2006/relationships/vmlDrawing" Target="../drawings/vmlDrawing3.vml"/>
</Relationships>
</file>

<file path=xl/worksheets/_rels/sheet12.xml.rels><?xml version="1.0" encoding="UTF-8"?>
<Relationships xmlns="http://schemas.openxmlformats.org/package/2006/relationships"><Relationship Id="rId1" Type="http://schemas.openxmlformats.org/officeDocument/2006/relationships/comments" Target="../comments12.xml"/><Relationship Id="rId2" Type="http://schemas.openxmlformats.org/officeDocument/2006/relationships/drawing" Target="../drawings/drawing7.xml"/><Relationship Id="rId3" Type="http://schemas.openxmlformats.org/officeDocument/2006/relationships/vmlDrawing" Target="../drawings/vmlDrawing4.vml"/>
</Relationships>
</file>

<file path=xl/worksheets/_rels/sheet13.xml.rels><?xml version="1.0" encoding="UTF-8"?>
<Relationships xmlns="http://schemas.openxmlformats.org/package/2006/relationships"><Relationship Id="rId1" Type="http://schemas.openxmlformats.org/officeDocument/2006/relationships/comments" Target="../comments13.xml"/><Relationship Id="rId2" Type="http://schemas.openxmlformats.org/officeDocument/2006/relationships/drawing" Target="../drawings/drawing8.xml"/><Relationship Id="rId3" Type="http://schemas.openxmlformats.org/officeDocument/2006/relationships/vmlDrawing" Target="../drawings/vmlDrawing5.vml"/>
</Relationships>
</file>

<file path=xl/worksheets/_rels/sheet14.xml.rels><?xml version="1.0" encoding="UTF-8"?>
<Relationships xmlns="http://schemas.openxmlformats.org/package/2006/relationships"><Relationship Id="rId1" Type="http://schemas.openxmlformats.org/officeDocument/2006/relationships/comments" Target="../comments14.xml"/><Relationship Id="rId2" Type="http://schemas.openxmlformats.org/officeDocument/2006/relationships/drawing" Target="../drawings/drawing9.xml"/><Relationship Id="rId3" Type="http://schemas.openxmlformats.org/officeDocument/2006/relationships/vmlDrawing" Target="../drawings/vmlDrawing6.vml"/>
</Relationships>
</file>

<file path=xl/worksheets/_rels/sheet15.xml.rels><?xml version="1.0" encoding="UTF-8"?>
<Relationships xmlns="http://schemas.openxmlformats.org/package/2006/relationships"><Relationship Id="rId1" Type="http://schemas.openxmlformats.org/officeDocument/2006/relationships/comments" Target="../comments15.xml"/><Relationship Id="rId2" Type="http://schemas.openxmlformats.org/officeDocument/2006/relationships/drawing" Target="../drawings/drawing10.xml"/><Relationship Id="rId3" Type="http://schemas.openxmlformats.org/officeDocument/2006/relationships/vmlDrawing" Target="../drawings/vmlDrawing7.vml"/>
</Relationships>
</file>

<file path=xl/worksheets/_rels/sheet16.xml.rels><?xml version="1.0" encoding="UTF-8"?>
<Relationships xmlns="http://schemas.openxmlformats.org/package/2006/relationships"><Relationship Id="rId1" Type="http://schemas.openxmlformats.org/officeDocument/2006/relationships/comments" Target="../comments16.xml"/><Relationship Id="rId2" Type="http://schemas.openxmlformats.org/officeDocument/2006/relationships/drawing" Target="../drawings/drawing11.xml"/><Relationship Id="rId3" Type="http://schemas.openxmlformats.org/officeDocument/2006/relationships/vmlDrawing" Target="../drawings/vmlDrawing8.vml"/>
</Relationships>
</file>

<file path=xl/worksheets/_rels/sheet17.xml.rels><?xml version="1.0" encoding="UTF-8"?>
<Relationships xmlns="http://schemas.openxmlformats.org/package/2006/relationships"><Relationship Id="rId1" Type="http://schemas.openxmlformats.org/officeDocument/2006/relationships/comments" Target="../comments17.xml"/><Relationship Id="rId2" Type="http://schemas.openxmlformats.org/officeDocument/2006/relationships/drawing" Target="../drawings/drawing12.xml"/><Relationship Id="rId3" Type="http://schemas.openxmlformats.org/officeDocument/2006/relationships/vmlDrawing" Target="../drawings/vmlDrawing9.vml"/>
</Relationships>
</file>

<file path=xl/worksheets/_rels/sheet18.xml.rels><?xml version="1.0" encoding="UTF-8"?>
<Relationships xmlns="http://schemas.openxmlformats.org/package/2006/relationships"><Relationship Id="rId1" Type="http://schemas.openxmlformats.org/officeDocument/2006/relationships/comments" Target="../comments18.xml"/><Relationship Id="rId2" Type="http://schemas.openxmlformats.org/officeDocument/2006/relationships/drawing" Target="../drawings/drawing13.xml"/><Relationship Id="rId3" Type="http://schemas.openxmlformats.org/officeDocument/2006/relationships/vmlDrawing" Target="../drawings/vmlDrawing10.vml"/>
</Relationships>
</file>

<file path=xl/worksheets/_rels/sheet19.xml.rels><?xml version="1.0" encoding="UTF-8"?>
<Relationships xmlns="http://schemas.openxmlformats.org/package/2006/relationships"><Relationship Id="rId1" Type="http://schemas.openxmlformats.org/officeDocument/2006/relationships/comments" Target="../comments19.xml"/><Relationship Id="rId2" Type="http://schemas.openxmlformats.org/officeDocument/2006/relationships/drawing" Target="../drawings/drawing14.xml"/><Relationship Id="rId3" Type="http://schemas.openxmlformats.org/officeDocument/2006/relationships/vmlDrawing" Target="../drawings/vmlDrawing11.vml"/>
</Relationships>
</file>

<file path=xl/worksheets/_rels/sheet2.xml.rels><?xml version="1.0" encoding="UTF-8"?>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1.vml"/>
</Relationships>
</file>

<file path=xl/worksheets/_rels/sheet20.xml.rels><?xml version="1.0" encoding="UTF-8"?>
<Relationships xmlns="http://schemas.openxmlformats.org/package/2006/relationships"><Relationship Id="rId1" Type="http://schemas.openxmlformats.org/officeDocument/2006/relationships/comments" Target="../comments20.xml"/><Relationship Id="rId2" Type="http://schemas.openxmlformats.org/officeDocument/2006/relationships/drawing" Target="../drawings/drawing15.xml"/><Relationship Id="rId3" Type="http://schemas.openxmlformats.org/officeDocument/2006/relationships/vmlDrawing" Target="../drawings/vmlDrawing12.vml"/>
</Relationships>
</file>

<file path=xl/worksheets/_rels/sheet21.xml.rels><?xml version="1.0" encoding="UTF-8"?>
<Relationships xmlns="http://schemas.openxmlformats.org/package/2006/relationships"><Relationship Id="rId1" Type="http://schemas.openxmlformats.org/officeDocument/2006/relationships/comments" Target="../comments21.xml"/><Relationship Id="rId2" Type="http://schemas.openxmlformats.org/officeDocument/2006/relationships/drawing" Target="../drawings/drawing16.xml"/><Relationship Id="rId3" Type="http://schemas.openxmlformats.org/officeDocument/2006/relationships/vmlDrawing" Target="../drawings/vmlDrawing13.vml"/>
</Relationships>
</file>

<file path=xl/worksheets/_rels/sheet22.xml.rels><?xml version="1.0" encoding="UTF-8"?>
<Relationships xmlns="http://schemas.openxmlformats.org/package/2006/relationships"><Relationship Id="rId1" Type="http://schemas.openxmlformats.org/officeDocument/2006/relationships/comments" Target="../comments22.xml"/><Relationship Id="rId2" Type="http://schemas.openxmlformats.org/officeDocument/2006/relationships/drawing" Target="../drawings/drawing17.xml"/><Relationship Id="rId3" Type="http://schemas.openxmlformats.org/officeDocument/2006/relationships/vmlDrawing" Target="../drawings/vmlDrawing14.vml"/>
</Relationships>
</file>

<file path=xl/worksheets/_rels/sheet23.xml.rels><?xml version="1.0" encoding="UTF-8"?>
<Relationships xmlns="http://schemas.openxmlformats.org/package/2006/relationships"><Relationship Id="rId1" Type="http://schemas.openxmlformats.org/officeDocument/2006/relationships/comments" Target="../comments23.xml"/><Relationship Id="rId2" Type="http://schemas.openxmlformats.org/officeDocument/2006/relationships/drawing" Target="../drawings/drawing18.xml"/><Relationship Id="rId3" Type="http://schemas.openxmlformats.org/officeDocument/2006/relationships/vmlDrawing" Target="../drawings/vmlDrawing15.vml"/>
</Relationships>
</file>

<file path=xl/worksheets/_rels/sheet24.xml.rels><?xml version="1.0" encoding="UTF-8"?>
<Relationships xmlns="http://schemas.openxmlformats.org/package/2006/relationships"><Relationship Id="rId1" Type="http://schemas.openxmlformats.org/officeDocument/2006/relationships/comments" Target="../comments24.xml"/><Relationship Id="rId2" Type="http://schemas.openxmlformats.org/officeDocument/2006/relationships/drawing" Target="../drawings/drawing19.xml"/><Relationship Id="rId3" Type="http://schemas.openxmlformats.org/officeDocument/2006/relationships/vmlDrawing" Target="../drawings/vmlDrawing16.v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3.xml"/><Relationship Id="rId3" Type="http://schemas.openxmlformats.org/officeDocument/2006/relationships/vmlDrawing" Target="../drawings/vmlDrawing2.v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BA30"/>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Q8" activeCellId="0" pane="bottomLeft" sqref="Q8"/>
    </sheetView>
  </sheetViews>
  <cols>
    <col collapsed="false" hidden="false" max="1" min="1" style="1" width="0.858823529411765"/>
    <col collapsed="false" hidden="false" max="26" min="2" style="1" width="2.72156862745098"/>
    <col collapsed="false" hidden="false" max="27" min="27" style="1" width="1.42745098039216"/>
    <col collapsed="false" hidden="false" max="28" min="28" style="1" width="2.72156862745098"/>
    <col collapsed="false" hidden="false" max="29" min="29" style="1" width="1.57254901960784"/>
    <col collapsed="false" hidden="false" max="30" min="30" style="1" width="1.42745098039216"/>
    <col collapsed="false" hidden="false" max="32" min="31" style="1" width="2.72156862745098"/>
    <col collapsed="false" hidden="false" max="33" min="33" style="1" width="1.42745098039216"/>
    <col collapsed="false" hidden="false" max="34" min="34" style="1" width="2.72156862745098"/>
    <col collapsed="false" hidden="false" max="35" min="35" style="1" width="0.858823529411765"/>
    <col collapsed="false" hidden="false" max="37" min="36" style="1" width="2.72156862745098"/>
    <col collapsed="false" hidden="false" max="38" min="38" style="1" width="3.58039215686275"/>
    <col collapsed="false" hidden="false" max="39" min="39" style="1" width="2.72156862745098"/>
    <col collapsed="false" hidden="false" max="40" min="40" style="1" width="1.57254901960784"/>
    <col collapsed="false" hidden="false" max="52" min="41" style="1" width="2.72156862745098"/>
    <col collapsed="false" hidden="true" max="257" min="53" style="1" width="0"/>
    <col collapsed="false" hidden="false" max="1025" min="258" style="0" width="11.4666666666667"/>
  </cols>
  <sheetData>
    <row collapsed="false" customFormat="false" customHeight="true" hidden="false" ht="15" outlineLevel="0" r="1">
      <c r="A1" s="2"/>
      <c r="B1" s="3" t="str">
        <f aca="false">ToolTitel</f>
        <v>Kassenerfassung für Office V.2.32</v>
      </c>
      <c r="C1" s="3"/>
      <c r="D1" s="3"/>
      <c r="E1" s="3"/>
      <c r="F1" s="3"/>
      <c r="G1" s="3"/>
      <c r="H1" s="3"/>
      <c r="I1" s="3"/>
      <c r="J1" s="3"/>
      <c r="K1" s="3"/>
      <c r="L1" s="3"/>
      <c r="M1" s="3"/>
      <c r="N1" s="3"/>
      <c r="O1" s="3"/>
      <c r="P1" s="3"/>
      <c r="Q1" s="3"/>
      <c r="R1" s="3"/>
      <c r="S1" s="3"/>
      <c r="T1" s="3"/>
      <c r="U1" s="3"/>
      <c r="V1" s="3"/>
      <c r="W1" s="3"/>
      <c r="X1" s="3"/>
      <c r="Y1" s="3"/>
      <c r="Z1" s="3"/>
      <c r="AA1" s="4"/>
      <c r="AB1" s="4"/>
      <c r="AC1" s="4"/>
      <c r="AD1" s="4"/>
      <c r="AE1" s="4"/>
      <c r="AF1" s="4"/>
      <c r="AG1" s="4"/>
      <c r="AH1" s="4"/>
      <c r="AI1" s="4"/>
      <c r="AJ1" s="4"/>
      <c r="AK1" s="4"/>
      <c r="AL1" s="4"/>
      <c r="AM1" s="4"/>
      <c r="AN1" s="4"/>
      <c r="AO1" s="4"/>
      <c r="AP1" s="4"/>
      <c r="AQ1" s="4"/>
      <c r="AR1" s="4"/>
      <c r="AS1" s="4"/>
      <c r="AT1" s="4"/>
      <c r="AU1" s="4"/>
      <c r="AV1" s="4"/>
      <c r="AW1" s="4"/>
      <c r="AX1" s="4"/>
      <c r="AY1" s="4"/>
      <c r="AZ1" s="4"/>
      <c r="BA1" s="4"/>
    </row>
    <row collapsed="false" customFormat="false" customHeight="true" hidden="false" ht="3" outlineLevel="0" r="2">
      <c r="A2" s="5"/>
      <c r="B2" s="3"/>
      <c r="C2" s="3"/>
      <c r="D2" s="3"/>
      <c r="E2" s="3"/>
      <c r="F2" s="3"/>
      <c r="G2" s="3"/>
      <c r="H2" s="3"/>
      <c r="I2" s="3"/>
      <c r="J2" s="3"/>
      <c r="K2" s="3"/>
      <c r="L2" s="3"/>
      <c r="M2" s="3"/>
      <c r="N2" s="3"/>
      <c r="O2" s="3"/>
      <c r="P2" s="3"/>
      <c r="Q2" s="3"/>
      <c r="R2" s="3"/>
      <c r="S2" s="3"/>
      <c r="T2" s="3"/>
      <c r="U2" s="3"/>
      <c r="V2" s="3"/>
      <c r="W2" s="3"/>
      <c r="X2" s="3"/>
      <c r="Y2" s="3"/>
      <c r="Z2" s="3"/>
      <c r="AA2" s="5"/>
      <c r="AB2" s="6"/>
      <c r="AC2" s="6"/>
      <c r="AD2" s="6"/>
      <c r="AE2" s="6"/>
      <c r="AF2" s="6"/>
      <c r="AG2" s="6"/>
      <c r="AH2" s="6"/>
      <c r="AI2" s="6"/>
      <c r="AJ2" s="6"/>
      <c r="AK2" s="6"/>
      <c r="AL2" s="6"/>
      <c r="AM2" s="6"/>
      <c r="AN2" s="6"/>
      <c r="AO2" s="4"/>
      <c r="AP2" s="4"/>
      <c r="AQ2" s="4"/>
      <c r="AR2" s="4"/>
      <c r="AS2" s="4"/>
      <c r="AT2" s="4"/>
      <c r="AU2" s="4"/>
      <c r="AV2" s="4"/>
      <c r="AW2" s="4"/>
      <c r="AX2" s="4"/>
      <c r="AY2" s="4"/>
      <c r="AZ2" s="4"/>
      <c r="BA2" s="4"/>
    </row>
    <row collapsed="false" customFormat="false" customHeight="true" hidden="false" ht="24" outlineLevel="0" r="3">
      <c r="A3" s="7"/>
      <c r="B3" s="8"/>
      <c r="C3" s="7"/>
      <c r="D3" s="7"/>
      <c r="E3" s="7"/>
      <c r="F3" s="7"/>
      <c r="G3" s="7"/>
      <c r="H3" s="7"/>
      <c r="I3" s="7"/>
      <c r="J3" s="7"/>
      <c r="K3" s="7"/>
      <c r="L3" s="7"/>
      <c r="M3" s="7"/>
      <c r="N3" s="7"/>
      <c r="O3" s="7"/>
      <c r="P3" s="7"/>
      <c r="Q3" s="7"/>
      <c r="R3" s="7"/>
      <c r="S3" s="7"/>
      <c r="T3" s="7"/>
      <c r="U3" s="7"/>
      <c r="V3" s="7"/>
      <c r="W3" s="7"/>
      <c r="X3" s="7"/>
      <c r="Y3" s="7"/>
      <c r="Z3" s="7"/>
      <c r="AA3" s="7"/>
      <c r="AB3" s="9"/>
      <c r="AC3" s="9"/>
      <c r="AD3" s="9"/>
      <c r="AE3" s="9"/>
      <c r="AF3" s="9"/>
      <c r="AG3" s="9"/>
      <c r="AH3" s="9"/>
      <c r="AI3" s="9"/>
      <c r="AJ3" s="9"/>
      <c r="AK3" s="9"/>
      <c r="AL3" s="9"/>
      <c r="AM3" s="9"/>
      <c r="AN3" s="9"/>
    </row>
    <row collapsed="false" customFormat="false" customHeight="true" hidden="false" ht="4.5" outlineLevel="0" r="4">
      <c r="A4" s="10"/>
      <c r="B4" s="8"/>
      <c r="C4" s="11"/>
      <c r="D4" s="11"/>
      <c r="E4" s="11"/>
      <c r="F4" s="11"/>
      <c r="G4" s="7"/>
      <c r="H4" s="7"/>
      <c r="I4" s="7"/>
      <c r="J4" s="7"/>
      <c r="K4" s="7"/>
      <c r="L4" s="7"/>
      <c r="M4" s="7"/>
      <c r="N4" s="7"/>
      <c r="O4" s="7"/>
      <c r="P4" s="7"/>
      <c r="Q4" s="7"/>
      <c r="R4" s="7"/>
      <c r="S4" s="7"/>
      <c r="T4" s="7"/>
      <c r="U4" s="7"/>
      <c r="V4" s="7"/>
      <c r="W4" s="7"/>
      <c r="X4" s="7"/>
      <c r="Y4" s="7"/>
      <c r="Z4" s="7"/>
      <c r="AA4" s="7"/>
      <c r="AB4" s="9"/>
      <c r="AC4" s="9"/>
      <c r="AD4" s="9"/>
      <c r="AE4" s="9"/>
      <c r="AF4" s="9"/>
      <c r="AG4" s="9"/>
      <c r="AH4" s="9"/>
      <c r="AI4" s="9"/>
      <c r="AJ4" s="9"/>
      <c r="AK4" s="9"/>
      <c r="AL4" s="9"/>
      <c r="AM4" s="9"/>
    </row>
    <row collapsed="false" customFormat="false" customHeight="true" hidden="false" ht="20.25" outlineLevel="0" r="5">
      <c r="A5" s="10"/>
      <c r="B5" s="10"/>
      <c r="C5" s="12"/>
      <c r="D5" s="12"/>
      <c r="E5" s="12"/>
      <c r="F5" s="12"/>
      <c r="G5" s="10"/>
      <c r="H5" s="10"/>
      <c r="I5" s="10"/>
      <c r="J5" s="10"/>
      <c r="K5" s="10"/>
      <c r="L5" s="10"/>
      <c r="M5" s="10"/>
      <c r="N5" s="10"/>
      <c r="O5" s="10"/>
      <c r="P5" s="10"/>
      <c r="Q5" s="10"/>
      <c r="R5" s="10"/>
      <c r="S5" s="10"/>
      <c r="T5" s="10"/>
      <c r="U5" s="10"/>
      <c r="V5" s="10"/>
      <c r="W5" s="10"/>
      <c r="X5" s="10"/>
      <c r="Y5" s="10"/>
      <c r="Z5" s="10"/>
      <c r="AA5" s="10"/>
    </row>
    <row collapsed="false" customFormat="false" customHeight="false" hidden="false" ht="14.1" outlineLevel="0" r="6">
      <c r="B6" s="13" t="s">
        <v>0</v>
      </c>
      <c r="D6" s="9"/>
      <c r="E6" s="9"/>
      <c r="F6" s="9"/>
      <c r="G6" s="9"/>
      <c r="H6" s="9"/>
      <c r="I6" s="9"/>
      <c r="J6" s="9"/>
      <c r="K6" s="9"/>
      <c r="L6" s="9"/>
    </row>
    <row collapsed="false" customFormat="false" customHeight="true" hidden="false" ht="4.5" outlineLevel="0" r="7">
      <c r="D7" s="9"/>
      <c r="E7" s="9"/>
      <c r="F7" s="9"/>
      <c r="G7" s="9"/>
      <c r="H7" s="9"/>
      <c r="I7" s="9"/>
      <c r="J7" s="9"/>
      <c r="K7" s="9"/>
      <c r="L7" s="9"/>
    </row>
    <row collapsed="false" customFormat="false" customHeight="true" hidden="false" ht="13.5" outlineLevel="0" r="8">
      <c r="C8" s="13" t="s">
        <v>1</v>
      </c>
      <c r="D8" s="9"/>
      <c r="E8" s="9"/>
      <c r="G8" s="9"/>
      <c r="I8" s="9" t="s">
        <v>2</v>
      </c>
      <c r="Q8" s="14" t="str">
        <f aca="false">IF(MName&lt;&gt;"",MName,"")</f>
        <v>Mettwurst GmbH</v>
      </c>
      <c r="R8" s="14"/>
      <c r="S8" s="14"/>
      <c r="T8" s="14"/>
      <c r="U8" s="14"/>
      <c r="V8" s="14"/>
      <c r="W8" s="14"/>
      <c r="X8" s="14"/>
      <c r="Y8" s="14"/>
      <c r="Z8" s="14"/>
      <c r="AA8" s="14"/>
      <c r="AB8" s="14"/>
      <c r="AC8" s="14"/>
      <c r="AD8" s="14"/>
      <c r="AE8" s="14"/>
      <c r="AF8" s="15"/>
      <c r="AG8" s="15"/>
      <c r="AH8" s="15"/>
      <c r="AI8" s="15"/>
      <c r="AJ8" s="15"/>
      <c r="AK8" s="15"/>
      <c r="AL8" s="15"/>
    </row>
    <row collapsed="false" customFormat="false" customHeight="true" hidden="false" ht="3" outlineLevel="0" r="9">
      <c r="C9" s="13"/>
      <c r="D9" s="9"/>
      <c r="E9" s="9"/>
      <c r="G9" s="9"/>
      <c r="I9" s="9"/>
      <c r="J9" s="9"/>
      <c r="K9" s="9"/>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row>
    <row collapsed="false" customFormat="false" customHeight="true" hidden="false" ht="13.5" outlineLevel="0" r="10">
      <c r="B10" s="9"/>
      <c r="C10" s="16"/>
      <c r="D10" s="9"/>
      <c r="E10" s="9"/>
      <c r="G10" s="9"/>
      <c r="I10" s="9" t="s">
        <v>3</v>
      </c>
      <c r="J10" s="9"/>
      <c r="K10" s="9"/>
      <c r="M10" s="15"/>
      <c r="N10" s="15"/>
      <c r="O10" s="15"/>
      <c r="P10" s="15"/>
      <c r="Q10" s="17" t="inlineStr">
        <f aca="false">IF(WJBeginn&lt;&gt;"",WJBeginn,"")</f>
        <is>
          <t/>
        </is>
      </c>
      <c r="R10" s="17"/>
      <c r="S10" s="17"/>
      <c r="T10" s="17"/>
      <c r="U10" s="15"/>
      <c r="V10" s="15"/>
      <c r="W10" s="15" t="s">
        <v>4</v>
      </c>
      <c r="X10" s="15"/>
      <c r="Y10" s="17" t="inlineStr">
        <f aca="false">IF(WJEnde&lt;&gt;"",WJEnde,"")</f>
        <is>
          <t/>
        </is>
      </c>
      <c r="Z10" s="17"/>
      <c r="AA10" s="17"/>
      <c r="AB10" s="17"/>
      <c r="AC10" s="17"/>
      <c r="AD10" s="17"/>
      <c r="AE10" s="15"/>
      <c r="AF10" s="15"/>
      <c r="AG10" s="15"/>
      <c r="AH10" s="15"/>
      <c r="AI10" s="15"/>
      <c r="AJ10" s="15"/>
      <c r="AK10" s="15"/>
      <c r="AL10" s="15"/>
    </row>
    <row collapsed="false" customFormat="false" customHeight="true" hidden="false" ht="3" outlineLevel="0" r="11">
      <c r="B11" s="9"/>
      <c r="C11" s="16"/>
      <c r="D11" s="9"/>
      <c r="E11" s="9"/>
      <c r="G11" s="9"/>
      <c r="I11" s="9"/>
      <c r="J11" s="9"/>
      <c r="K11" s="9"/>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row>
    <row collapsed="false" customFormat="false" customHeight="false" hidden="false" ht="14.1" outlineLevel="0" r="12">
      <c r="B12" s="9"/>
      <c r="C12" s="16"/>
      <c r="D12" s="9"/>
      <c r="E12" s="9"/>
      <c r="F12" s="9"/>
      <c r="G12" s="9"/>
      <c r="I12" s="9" t="s">
        <v>5</v>
      </c>
      <c r="J12" s="9"/>
      <c r="K12" s="9"/>
      <c r="L12" s="15"/>
      <c r="M12" s="15"/>
      <c r="Q12" s="18" t="n">
        <f aca="false">IF(KtoNummer&lt;&gt;"",KtoNummer,"")</f>
        <v>1000</v>
      </c>
      <c r="R12" s="18"/>
      <c r="S12" s="18"/>
      <c r="T12" s="18"/>
      <c r="U12" s="15"/>
      <c r="V12" s="15"/>
      <c r="W12" s="15" t="s">
        <v>6</v>
      </c>
      <c r="Y12" s="15"/>
      <c r="AA12" s="15"/>
      <c r="AB12" s="19" t="n">
        <f aca="false">IF(KtoSaldoStart&lt;&gt;"",KtoSaldoStart,"")</f>
        <v>1667.69</v>
      </c>
      <c r="AC12" s="19"/>
      <c r="AD12" s="19"/>
      <c r="AE12" s="19"/>
      <c r="AF12" s="19"/>
      <c r="AG12" s="19"/>
      <c r="AH12" s="19"/>
      <c r="AI12" s="20" t="str">
        <f aca="false">EingabeWährung</f>
        <v>EUR</v>
      </c>
      <c r="AJ12" s="15"/>
      <c r="AK12" s="15"/>
    </row>
    <row collapsed="false" customFormat="false" customHeight="true" hidden="false" ht="3" outlineLevel="0" r="13">
      <c r="B13" s="9"/>
      <c r="C13" s="16"/>
      <c r="D13" s="9"/>
      <c r="E13" s="9"/>
      <c r="F13" s="9"/>
      <c r="G13" s="9"/>
      <c r="I13" s="9"/>
      <c r="J13" s="9"/>
      <c r="K13" s="9"/>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collapsed="false" customFormat="false" customHeight="false" hidden="false" ht="14.1" outlineLevel="0" r="14">
      <c r="B14" s="9"/>
      <c r="C14" s="16"/>
      <c r="D14" s="9"/>
      <c r="E14" s="9"/>
      <c r="F14" s="9"/>
      <c r="G14" s="9"/>
      <c r="H14" s="9"/>
      <c r="I14" s="15" t="s">
        <v>7</v>
      </c>
      <c r="J14" s="15"/>
      <c r="K14" s="15"/>
      <c r="L14" s="15"/>
      <c r="M14" s="15"/>
      <c r="N14" s="15"/>
      <c r="P14" s="15"/>
      <c r="Q14" s="14" t="str">
        <f aca="false">EingabeWährung</f>
        <v>EUR</v>
      </c>
      <c r="R14" s="14"/>
      <c r="S14" s="15"/>
      <c r="T14" s="15"/>
      <c r="U14" s="15"/>
      <c r="V14" s="15"/>
      <c r="W14" s="15"/>
      <c r="X14" s="15"/>
      <c r="Y14" s="15"/>
      <c r="Z14" s="15"/>
      <c r="AA14" s="15"/>
      <c r="AB14" s="15"/>
      <c r="AC14" s="15"/>
      <c r="AD14" s="15"/>
      <c r="AE14" s="15"/>
      <c r="AF14" s="15"/>
      <c r="AG14" s="15"/>
      <c r="AH14" s="15"/>
      <c r="AI14" s="15"/>
      <c r="AJ14" s="15"/>
      <c r="AK14" s="15"/>
      <c r="AL14" s="15"/>
    </row>
    <row collapsed="false" customFormat="false" customHeight="true" hidden="false" ht="7.5" outlineLevel="0" r="15">
      <c r="B15" s="9"/>
      <c r="C15" s="9"/>
      <c r="D15" s="9"/>
      <c r="E15" s="9"/>
      <c r="F15" s="9"/>
      <c r="G15" s="9"/>
      <c r="H15" s="9"/>
      <c r="I15" s="9"/>
      <c r="J15" s="9"/>
      <c r="K15" s="9"/>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row>
    <row collapsed="false" customFormat="false" customHeight="false" hidden="false" ht="14.1" outlineLevel="0" r="16">
      <c r="B16" s="9"/>
      <c r="C16" s="16" t="s">
        <v>8</v>
      </c>
      <c r="D16" s="9"/>
      <c r="E16" s="9"/>
      <c r="F16" s="9"/>
      <c r="G16" s="9"/>
      <c r="H16" s="9"/>
      <c r="I16" s="9" t="s">
        <v>9</v>
      </c>
      <c r="J16" s="9"/>
      <c r="K16" s="9"/>
      <c r="L16" s="15"/>
      <c r="M16" s="15"/>
      <c r="N16" s="15"/>
      <c r="O16" s="15"/>
      <c r="P16" s="15"/>
      <c r="Q16" s="14" t="n">
        <f aca="false">IF(BNR&lt;&gt;"",BNR,"")</f>
        <v>31337</v>
      </c>
      <c r="R16" s="14"/>
      <c r="S16" s="14"/>
      <c r="T16" s="14"/>
      <c r="W16" s="9" t="s">
        <v>10</v>
      </c>
      <c r="X16" s="9"/>
      <c r="Y16" s="9"/>
      <c r="Z16" s="15"/>
      <c r="AA16" s="15"/>
      <c r="AB16" s="15"/>
      <c r="AC16" s="15"/>
      <c r="AD16" s="15"/>
      <c r="AE16" s="14" t="n">
        <f aca="false">IF(KtoLänge&lt;&gt;0,KtoLänge,"")</f>
        <v>4</v>
      </c>
      <c r="AF16" s="15"/>
      <c r="AG16" s="15"/>
      <c r="AH16" s="15"/>
      <c r="AI16" s="15"/>
      <c r="AJ16" s="15"/>
      <c r="AK16" s="15"/>
      <c r="AL16" s="15"/>
    </row>
    <row collapsed="false" customFormat="false" customHeight="true" hidden="false" ht="3" outlineLevel="0" r="17">
      <c r="B17" s="9"/>
      <c r="C17" s="16"/>
      <c r="D17" s="9"/>
      <c r="E17" s="9"/>
      <c r="F17" s="9"/>
      <c r="G17" s="9"/>
      <c r="H17" s="9"/>
      <c r="I17" s="9"/>
      <c r="J17" s="9"/>
      <c r="K17" s="9"/>
      <c r="L17" s="15"/>
      <c r="M17" s="15"/>
      <c r="N17" s="15"/>
      <c r="O17" s="15"/>
      <c r="P17" s="15"/>
      <c r="Q17" s="15"/>
      <c r="Z17" s="15"/>
      <c r="AA17" s="15"/>
      <c r="AB17" s="15"/>
      <c r="AC17" s="15"/>
      <c r="AD17" s="15"/>
      <c r="AE17" s="15"/>
      <c r="AF17" s="15"/>
      <c r="AG17" s="15"/>
      <c r="AH17" s="15"/>
      <c r="AI17" s="15"/>
      <c r="AJ17" s="15"/>
      <c r="AK17" s="15"/>
      <c r="AL17" s="15"/>
    </row>
    <row collapsed="false" customFormat="false" customHeight="false" hidden="false" ht="14.1" outlineLevel="0" r="18">
      <c r="B18" s="9"/>
      <c r="C18" s="16"/>
      <c r="D18" s="9"/>
      <c r="E18" s="9"/>
      <c r="F18" s="9"/>
      <c r="G18" s="9"/>
      <c r="H18" s="9"/>
      <c r="I18" s="9" t="s">
        <v>11</v>
      </c>
      <c r="J18" s="9"/>
      <c r="K18" s="9"/>
      <c r="L18" s="15"/>
      <c r="M18" s="15"/>
      <c r="N18" s="15"/>
      <c r="O18" s="15"/>
      <c r="P18" s="15"/>
      <c r="Q18" s="14" t="n">
        <f aca="false">IF(MNR&lt;&gt;"",MNR,"")</f>
        <v>1337</v>
      </c>
      <c r="R18" s="14"/>
      <c r="S18" s="14"/>
      <c r="W18" s="9" t="s">
        <v>12</v>
      </c>
      <c r="X18" s="9"/>
      <c r="Y18" s="9"/>
      <c r="Z18" s="15"/>
      <c r="AA18" s="15"/>
      <c r="AB18" s="15"/>
      <c r="AC18" s="15"/>
      <c r="AD18" s="15"/>
      <c r="AE18" s="14" t="str">
        <f aca="false">IF(AND(KtoVerrechnung&lt;&gt;"",KtoVerrechnung&lt;&gt;0),KtoVerrechnung,"")</f>
        <v/>
      </c>
      <c r="AF18" s="14"/>
      <c r="AG18" s="14"/>
      <c r="AH18" s="14"/>
      <c r="AI18" s="15"/>
      <c r="AJ18" s="15"/>
      <c r="AK18" s="15"/>
      <c r="AL18" s="15"/>
    </row>
    <row collapsed="false" customFormat="false" customHeight="true" hidden="false" ht="3" outlineLevel="0" r="19">
      <c r="B19" s="9"/>
      <c r="C19" s="16"/>
      <c r="D19" s="9"/>
      <c r="E19" s="9"/>
      <c r="F19" s="9"/>
      <c r="G19" s="9"/>
      <c r="H19" s="9"/>
      <c r="I19" s="9"/>
      <c r="J19" s="9"/>
      <c r="K19" s="9"/>
      <c r="L19" s="15"/>
      <c r="M19" s="15"/>
      <c r="N19" s="15"/>
      <c r="O19" s="15"/>
      <c r="P19" s="15"/>
      <c r="Q19" s="15"/>
      <c r="Z19" s="15"/>
      <c r="AA19" s="15"/>
      <c r="AB19" s="15"/>
      <c r="AC19" s="15"/>
      <c r="AD19" s="15"/>
      <c r="AE19" s="15"/>
      <c r="AF19" s="15"/>
      <c r="AG19" s="15"/>
      <c r="AH19" s="15"/>
      <c r="AI19" s="15"/>
      <c r="AJ19" s="15"/>
      <c r="AK19" s="15"/>
      <c r="AL19" s="15"/>
    </row>
    <row collapsed="false" customFormat="false" customHeight="false" hidden="false" ht="14.1" outlineLevel="0" r="20">
      <c r="B20" s="9"/>
      <c r="C20" s="16"/>
      <c r="D20" s="9"/>
      <c r="E20" s="9"/>
      <c r="F20" s="9"/>
      <c r="G20" s="9"/>
      <c r="H20" s="9"/>
      <c r="Z20" s="15"/>
      <c r="AA20" s="15"/>
      <c r="AB20" s="15"/>
      <c r="AC20" s="15"/>
      <c r="AD20" s="15"/>
      <c r="AE20" s="15"/>
      <c r="AF20" s="15"/>
      <c r="AG20" s="15"/>
      <c r="AH20" s="15"/>
      <c r="AI20" s="15"/>
      <c r="AJ20" s="15"/>
      <c r="AK20" s="15"/>
      <c r="AL20" s="15"/>
    </row>
    <row collapsed="false" customFormat="false" customHeight="true" hidden="false" ht="3" outlineLevel="0" r="21">
      <c r="B21" s="9"/>
      <c r="C21" s="16"/>
      <c r="D21" s="9"/>
      <c r="E21" s="9"/>
      <c r="F21" s="9"/>
      <c r="G21" s="9"/>
      <c r="H21" s="9"/>
      <c r="I21" s="9"/>
      <c r="J21" s="9"/>
      <c r="K21" s="9"/>
      <c r="L21" s="15"/>
      <c r="M21" s="15"/>
      <c r="N21" s="15"/>
      <c r="O21" s="15"/>
      <c r="P21" s="15"/>
      <c r="Q21" s="15"/>
      <c r="Z21" s="15"/>
      <c r="AA21" s="15"/>
      <c r="AB21" s="15"/>
      <c r="AC21" s="15"/>
      <c r="AD21" s="15"/>
      <c r="AE21" s="15"/>
      <c r="AF21" s="15"/>
      <c r="AG21" s="15"/>
      <c r="AH21" s="15"/>
      <c r="AI21" s="15"/>
      <c r="AJ21" s="15"/>
      <c r="AK21" s="15"/>
      <c r="AL21" s="15"/>
    </row>
    <row collapsed="false" customFormat="false" customHeight="false" hidden="false" ht="14.1" outlineLevel="0" r="22">
      <c r="B22" s="16" t="s">
        <v>13</v>
      </c>
      <c r="C22" s="9"/>
    </row>
    <row collapsed="false" customFormat="false" customHeight="true" hidden="false" ht="6.75" outlineLevel="0" r="23">
      <c r="B23" s="9"/>
      <c r="C23" s="9"/>
    </row>
    <row collapsed="false" customFormat="false" customHeight="true" hidden="false" ht="30" outlineLevel="0" r="24">
      <c r="B24" s="9"/>
      <c r="C24" s="21" t="s">
        <v>14</v>
      </c>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row>
    <row collapsed="false" customFormat="false" customHeight="true" hidden="false" ht="30" outlineLevel="0" r="25">
      <c r="B25" s="9"/>
      <c r="C25" s="22" t="str">
        <f aca="false">IF(D25="","","•")</f>
        <v>•</v>
      </c>
      <c r="D25" s="21" t="s">
        <v>15</v>
      </c>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row>
    <row collapsed="false" customFormat="false" customHeight="true" hidden="false" ht="30" outlineLevel="0" r="26">
      <c r="B26" s="9"/>
      <c r="C26" s="22" t="str">
        <f aca="false">IF(D26="","","•")</f>
        <v>•</v>
      </c>
      <c r="D26" s="21" t="s">
        <v>16</v>
      </c>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collapsed="false" customFormat="false" customHeight="true" hidden="false" ht="15" outlineLevel="0" r="27">
      <c r="B27" s="9"/>
      <c r="C27" s="22" t="str">
        <f aca="false">IF(D27="","","•")</f>
        <v>•</v>
      </c>
      <c r="D27" s="21" t="s">
        <v>17</v>
      </c>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row>
    <row collapsed="false" customFormat="false" customHeight="true" hidden="false" ht="15" outlineLevel="0" r="28">
      <c r="B28" s="9"/>
      <c r="C28" s="22" t="str">
        <f aca="false">IF(D28="","","•")</f>
        <v>•</v>
      </c>
      <c r="D28" s="21" t="s">
        <v>18</v>
      </c>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row>
    <row collapsed="false" customFormat="false" customHeight="true" hidden="false" ht="5.25" outlineLevel="0" r="29">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row>
    <row collapsed="false" customFormat="false" customHeight="true" hidden="false" ht="12.75" outlineLevel="0" r="30">
      <c r="C30" s="23" t="s">
        <v>19</v>
      </c>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row>
  </sheetData>
  <mergeCells count="17">
    <mergeCell ref="B1:Z2"/>
    <mergeCell ref="Q8:AE8"/>
    <mergeCell ref="Q10:T10"/>
    <mergeCell ref="Y10:AD10"/>
    <mergeCell ref="Q12:T12"/>
    <mergeCell ref="AB12:AH12"/>
    <mergeCell ref="Q14:R14"/>
    <mergeCell ref="Q16:T16"/>
    <mergeCell ref="Q18:S18"/>
    <mergeCell ref="AE18:AH18"/>
    <mergeCell ref="C24:AM24"/>
    <mergeCell ref="D25:AM25"/>
    <mergeCell ref="D26:AM26"/>
    <mergeCell ref="D27:AM27"/>
    <mergeCell ref="D28:AM28"/>
    <mergeCell ref="C29:AM29"/>
    <mergeCell ref="C30:AM30"/>
  </mergeCells>
  <printOptions headings="false" gridLines="false" gridLinesSet="true" horizontalCentered="false" verticalCentered="false"/>
  <pageMargins left="0.39375" right="0.39375" top="0.590277777777778" bottom="0.590277777777778" header="0.511805555555555" footer="0.511805555555555"/>
  <pageSetup blackAndWhite="false" cellComments="none" copies="1" draft="false" firstPageNumber="0" fitToHeight="1" fitToWidth="1" horizontalDpi="300" orientation="portrait" pageOrder="downThenOver" paperSize="9" scale="90" useFirstPageNumber="false" usePrinterDefaults="false" verticalDpi="300"/>
  <headerFooter differentFirst="false" differentOddEven="false">
    <oddHeader/>
    <oddFooter/>
  </headerFooter>
  <drawing r:id="rId1"/>
</worksheet>
</file>

<file path=xl/worksheets/sheet10.xml><?xml version="1.0" encoding="utf-8"?>
<worksheet xmlns="http://schemas.openxmlformats.org/spreadsheetml/2006/main" xmlns:r="http://schemas.openxmlformats.org/officeDocument/2006/relationships">
  <sheetPr filterMode="false">
    <pageSetUpPr fitToPage="false"/>
  </sheetPr>
  <dimension ref="A1:C10"/>
  <sheetViews>
    <sheetView colorId="64" defaultGridColor="true" rightToLeft="false" showFormulas="false" showGridLines="true" showOutlineSymbols="true" showRowColHeaders="fals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28" width="9.89411764705882"/>
    <col collapsed="false" hidden="false" max="3" min="2" style="128" width="45.8901960784314"/>
    <col collapsed="false" hidden="false" max="257" min="4" style="1" width="11.4666666666667"/>
    <col collapsed="false" hidden="false" max="1025" min="258" style="0" width="11.4666666666667"/>
  </cols>
  <sheetData>
    <row collapsed="false" customFormat="false" customHeight="true" hidden="false" ht="24.75" outlineLevel="0" r="1">
      <c r="A1" s="122" t="str">
        <f aca="false">"Benutzungshinweise "&amp;ToolTitel</f>
        <v>Benutzungshinweise Kassenerfassung für Office V.2.32</v>
      </c>
      <c r="B1" s="122"/>
      <c r="C1" s="122"/>
    </row>
    <row collapsed="false" customFormat="false" customHeight="false" hidden="false" ht="14.1" outlineLevel="0" r="2">
      <c r="A2" s="123" t="s">
        <v>304</v>
      </c>
      <c r="B2" s="123" t="s">
        <v>279</v>
      </c>
      <c r="C2" s="123" t="s">
        <v>280</v>
      </c>
    </row>
    <row collapsed="false" customFormat="false" customHeight="false" hidden="false" ht="25.35" outlineLevel="0" r="3">
      <c r="A3" s="126" t="n">
        <v>0</v>
      </c>
      <c r="B3" s="127" t="s">
        <v>13</v>
      </c>
      <c r="C3" s="127" t="s">
        <v>305</v>
      </c>
    </row>
    <row collapsed="false" customFormat="false" customHeight="true" hidden="false" ht="53.25" outlineLevel="0" r="4">
      <c r="A4" s="126" t="n">
        <v>1</v>
      </c>
      <c r="B4" s="127" t="s">
        <v>14</v>
      </c>
      <c r="C4" s="127" t="s">
        <v>14</v>
      </c>
    </row>
    <row collapsed="false" customFormat="false" customHeight="true" hidden="false" ht="40.5" outlineLevel="0" r="5">
      <c r="A5" s="126" t="n">
        <v>2</v>
      </c>
      <c r="B5" s="127" t="s">
        <v>15</v>
      </c>
      <c r="C5" s="127" t="s">
        <v>306</v>
      </c>
    </row>
    <row collapsed="false" customFormat="false" customHeight="true" hidden="false" ht="54" outlineLevel="0" r="6">
      <c r="A6" s="126" t="n">
        <v>3</v>
      </c>
      <c r="B6" s="127" t="s">
        <v>16</v>
      </c>
      <c r="C6" s="127" t="s">
        <v>307</v>
      </c>
    </row>
    <row collapsed="false" customFormat="false" customHeight="false" hidden="false" ht="25.35" outlineLevel="0" r="7">
      <c r="A7" s="126" t="n">
        <v>4</v>
      </c>
      <c r="B7" s="127" t="s">
        <v>17</v>
      </c>
      <c r="C7" s="127" t="s">
        <v>308</v>
      </c>
    </row>
    <row collapsed="false" customFormat="false" customHeight="true" hidden="false" ht="26.25" outlineLevel="0" r="8">
      <c r="A8" s="126" t="n">
        <v>5</v>
      </c>
      <c r="B8" s="127" t="s">
        <v>18</v>
      </c>
      <c r="C8" s="126"/>
    </row>
    <row collapsed="false" customFormat="false" customHeight="true" hidden="false" ht="16.5" outlineLevel="0" r="9">
      <c r="A9" s="126" t="n">
        <v>6</v>
      </c>
      <c r="B9" s="127" t="s">
        <v>19</v>
      </c>
      <c r="C9" s="127" t="s">
        <v>19</v>
      </c>
    </row>
    <row collapsed="false" customFormat="false" customHeight="true" hidden="false" ht="12.75" outlineLevel="0" r="10">
      <c r="B10" s="130" t="s">
        <v>303</v>
      </c>
      <c r="C10" s="131"/>
    </row>
  </sheetData>
  <mergeCells count="1">
    <mergeCell ref="A1:C1"/>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45882352941177"/>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1" min="10" style="138" width="11.043137254902"/>
    <col collapsed="false" hidden="false" max="12" min="12" style="139" width="5.73333333333333"/>
    <col collapsed="false" hidden="false" max="14" min="13" style="138" width="9.45882352941177"/>
    <col collapsed="false" hidden="false" max="16" min="15" style="135" width="9.45882352941177"/>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c r="AB3" s="174" t="n">
        <f aca="false">SUM(D:D)-SUM(E:E)</f>
        <v>0</v>
      </c>
      <c r="AC3" s="174" t="n">
        <f aca="false">AA3+AB3</f>
        <v>0</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 </v>
      </c>
      <c r="K5" s="195"/>
      <c r="L5" s="196"/>
      <c r="M5" s="197"/>
      <c r="N5" s="197"/>
      <c r="O5" s="198"/>
      <c r="P5" s="199" t="s">
        <v>336</v>
      </c>
      <c r="Q5" s="200" t="n">
        <f aca="false">IF(ShowEinAusOnSaldo,TEXT(SUM(D:D),"#.##0,00")&amp;TrennzeichenEinAus&amp;TEXT(SUM(E:E),"#.##0,00"),SUM(D:D)-SUM(E:E))</f>
        <v>0</v>
      </c>
      <c r="R5" s="201"/>
      <c r="S5" s="202"/>
      <c r="AA5" s="89" t="s">
        <v>337</v>
      </c>
      <c r="AB5" s="203" t="str">
        <f aca="false">AC5&amp;"/"&amp;AD5</f>
        <v>/</v>
      </c>
      <c r="AC5" s="204"/>
      <c r="AD5" s="171"/>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0</v>
      </c>
      <c r="R7" s="201"/>
      <c r="S7" s="202"/>
      <c r="AA7" s="218" t="s">
        <v>341</v>
      </c>
      <c r="AB7" s="219"/>
      <c r="AC7" s="219"/>
      <c r="AD7" s="220" t="s">
        <v>342</v>
      </c>
      <c r="AE7" s="107"/>
      <c r="AF7" s="90"/>
      <c r="AG7" s="90"/>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v>
      </c>
      <c r="F9" s="223"/>
      <c r="G9" s="212"/>
      <c r="H9" s="212"/>
      <c r="I9" s="212" t="s">
        <v>344</v>
      </c>
      <c r="J9" s="227" t="str">
        <f aca="false">EingabeWährung</f>
        <v>EUR</v>
      </c>
      <c r="K9" s="215"/>
      <c r="L9" s="216"/>
      <c r="M9" s="197"/>
      <c r="N9" s="197"/>
      <c r="O9" s="198"/>
      <c r="P9" s="199" t="s">
        <v>345</v>
      </c>
      <c r="Q9" s="217" t="n">
        <f aca="false">AC3</f>
        <v>0</v>
      </c>
      <c r="R9" s="201"/>
      <c r="S9" s="202"/>
      <c r="AA9" s="89" t="s">
        <v>346</v>
      </c>
      <c r="AB9" s="219"/>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0</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125" header="0.511805555555555" footer="0.511805555555555"/>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
    <oddFooter/>
  </headerFooter>
  <drawing r:id="rId2"/>
  <legacyDrawing r:id="rId3"/>
</worksheet>
</file>

<file path=xl/worksheets/sheet12.xml><?xml version="1.0" encoding="utf-8"?>
<worksheet xmlns="http://schemas.openxmlformats.org/spreadsheetml/2006/main" xmlns:r="http://schemas.openxmlformats.org/officeDocument/2006/relationships">
  <sheetPr filterMode="false">
    <pageSetUpPr fitToPage="true"/>
  </sheetPr>
  <dimension ref="A1:BA17"/>
  <sheetViews>
    <sheetView colorId="64" defaultGridColor="true" rightToLeft="false" showFormulas="false" showGridLines="true" showOutlineSymbols="true" showRowColHeaders="false" showZeros="true" tabSelected="true" topLeftCell="A1" view="normal" windowProtection="true" workbookViewId="0" zoomScale="100" zoomScaleNormal="100" zoomScalePageLayoutView="100">
      <pane activePane="bottomLeft" topLeftCell="A13" xSplit="0" ySplit="12"/>
      <selection activeCell="A1" activeCellId="0" pane="topLeft" sqref="A1"/>
      <selection activeCell="E18" activeCellId="0" pane="bottomLeft" sqref="E18"/>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KtoSaldoStart</f>
        <v>1667.69</v>
      </c>
      <c r="AB3" s="174" t="n">
        <f aca="false">SUM(D:D)-SUM(E:E)</f>
        <v>-1094.33</v>
      </c>
      <c r="AC3" s="174" t="n">
        <f aca="false">AA3+AB3</f>
        <v>573.36</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-1094.33</v>
      </c>
      <c r="R5" s="201"/>
      <c r="S5" s="202"/>
      <c r="AA5" s="89" t="s">
        <v>337</v>
      </c>
      <c r="AB5" s="203" t="str">
        <f aca="false">AC5&amp;"/"&amp;AD5</f>
        <v>01/2012</v>
      </c>
      <c r="AC5" s="204" t="s">
        <v>353</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1667.69</v>
      </c>
      <c r="R7" s="201"/>
      <c r="S7" s="202"/>
      <c r="AA7" s="218" t="s">
        <v>341</v>
      </c>
      <c r="AB7" s="219" t="n">
        <v>40909</v>
      </c>
      <c r="AC7" s="219" t="n">
        <v>40909</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01/2012</v>
      </c>
      <c r="F9" s="223"/>
      <c r="G9" s="212"/>
      <c r="H9" s="212"/>
      <c r="I9" s="212" t="s">
        <v>344</v>
      </c>
      <c r="J9" s="227" t="str">
        <f aca="false">EingabeWährung</f>
        <v>EUR</v>
      </c>
      <c r="K9" s="215"/>
      <c r="L9" s="216"/>
      <c r="M9" s="197"/>
      <c r="N9" s="197"/>
      <c r="O9" s="198"/>
      <c r="P9" s="199" t="s">
        <v>345</v>
      </c>
      <c r="Q9" s="217" t="n">
        <f aca="false">AC3</f>
        <v>573.36</v>
      </c>
      <c r="R9" s="201"/>
      <c r="S9" s="202"/>
      <c r="AA9" s="89" t="s">
        <v>346</v>
      </c>
      <c r="AB9" s="219" t="n">
        <v>40939</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1667.69</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E13" s="135" t="n">
        <v>40</v>
      </c>
      <c r="L13" s="139" t="s">
        <v>354</v>
      </c>
      <c r="Q13" s="140" t="s">
        <v>355</v>
      </c>
    </row>
    <row collapsed="false" customFormat="false" customHeight="true" hidden="false" ht="18" outlineLevel="0" r="14">
      <c r="E14" s="135" t="n">
        <v>222</v>
      </c>
      <c r="L14" s="139" t="s">
        <v>356</v>
      </c>
      <c r="Q14" s="140" t="s">
        <v>357</v>
      </c>
    </row>
    <row collapsed="false" customFormat="false" customHeight="true" hidden="false" ht="18" outlineLevel="0" r="15">
      <c r="D15" s="135" t="s">
        <v>358</v>
      </c>
      <c r="E15" s="135" t="n">
        <v>777</v>
      </c>
      <c r="J15" s="138" t="s">
        <v>358</v>
      </c>
      <c r="L15" s="139" t="s">
        <v>359</v>
      </c>
      <c r="Q15" s="140" t="s">
        <v>360</v>
      </c>
    </row>
    <row collapsed="false" customFormat="false" customHeight="true" hidden="false" ht="18" outlineLevel="0" r="16">
      <c r="E16" s="135" t="n">
        <v>22</v>
      </c>
      <c r="L16" s="139" t="s">
        <v>361</v>
      </c>
      <c r="Q16" s="140" t="s">
        <v>362</v>
      </c>
    </row>
    <row collapsed="false" customFormat="false" customHeight="true" hidden="false" ht="18" outlineLevel="0" r="17">
      <c r="E17" s="135" t="n">
        <v>33.33</v>
      </c>
      <c r="L17" s="139" t="s">
        <v>361</v>
      </c>
      <c r="Q17" s="140" t="s">
        <v>363</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3.xml><?xml version="1.0" encoding="utf-8"?>
<worksheet xmlns="http://schemas.openxmlformats.org/spreadsheetml/2006/main" xmlns:r="http://schemas.openxmlformats.org/officeDocument/2006/relationships">
  <sheetPr filterMode="false">
    <pageSetUpPr fitToPage="true"/>
  </sheetPr>
  <dimension ref="A1:BA21"/>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8" activeCellId="0" pane="bottomLeft" sqref="D18"/>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'01.2012'!AC3</f>
        <v>573.36</v>
      </c>
      <c r="AB3" s="174" t="n">
        <f aca="false">SUM(D:D)-SUM(E:E)</f>
        <v>196</v>
      </c>
      <c r="AC3" s="174" t="n">
        <f aca="false">AA3+AB3</f>
        <v>769.36</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196</v>
      </c>
      <c r="R5" s="201"/>
      <c r="S5" s="202"/>
      <c r="AA5" s="89" t="s">
        <v>337</v>
      </c>
      <c r="AB5" s="203" t="str">
        <f aca="false">AC5&amp;"/"&amp;AD5</f>
        <v>02/2012</v>
      </c>
      <c r="AC5" s="204" t="s">
        <v>364</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573.36</v>
      </c>
      <c r="R7" s="201"/>
      <c r="S7" s="202"/>
      <c r="AA7" s="218" t="s">
        <v>341</v>
      </c>
      <c r="AB7" s="219" t="n">
        <v>40940</v>
      </c>
      <c r="AC7" s="219" t="n">
        <v>40909</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02/2012</v>
      </c>
      <c r="F9" s="223"/>
      <c r="G9" s="212"/>
      <c r="H9" s="212"/>
      <c r="I9" s="212" t="s">
        <v>344</v>
      </c>
      <c r="J9" s="227" t="str">
        <f aca="false">EingabeWährung</f>
        <v>EUR</v>
      </c>
      <c r="K9" s="215"/>
      <c r="L9" s="216"/>
      <c r="M9" s="197"/>
      <c r="N9" s="197"/>
      <c r="O9" s="198"/>
      <c r="P9" s="199" t="s">
        <v>345</v>
      </c>
      <c r="Q9" s="217" t="n">
        <f aca="false">AC3</f>
        <v>769.36</v>
      </c>
      <c r="R9" s="201"/>
      <c r="S9" s="202"/>
      <c r="AA9" s="89" t="s">
        <v>346</v>
      </c>
      <c r="AB9" s="219" t="n">
        <v>40968</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573.36</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E13" s="135" t="n">
        <v>450</v>
      </c>
      <c r="L13" s="139" t="s">
        <v>365</v>
      </c>
      <c r="Q13" s="140" t="s">
        <v>366</v>
      </c>
    </row>
    <row collapsed="false" customFormat="false" customHeight="true" hidden="false" ht="18" outlineLevel="0" r="14">
      <c r="E14" s="135" t="n">
        <v>25</v>
      </c>
      <c r="L14" s="139" t="s">
        <v>365</v>
      </c>
      <c r="Q14" s="140" t="s">
        <v>367</v>
      </c>
    </row>
    <row collapsed="false" customFormat="false" customHeight="true" hidden="false" ht="18" outlineLevel="0" r="15">
      <c r="D15" s="135" t="n">
        <v>1000</v>
      </c>
      <c r="L15" s="139" t="s">
        <v>365</v>
      </c>
      <c r="Q15" s="140" t="s">
        <v>368</v>
      </c>
    </row>
    <row collapsed="false" customFormat="false" customHeight="true" hidden="false" ht="18" outlineLevel="0" r="16">
      <c r="E16" s="135" t="n">
        <v>555</v>
      </c>
      <c r="L16" s="139" t="s">
        <v>369</v>
      </c>
      <c r="Q16" s="140" t="s">
        <v>370</v>
      </c>
    </row>
    <row collapsed="false" customFormat="false" customHeight="true" hidden="false" ht="18" outlineLevel="0" r="17">
      <c r="D17" s="135" t="n">
        <v>2000</v>
      </c>
      <c r="L17" s="139" t="s">
        <v>371</v>
      </c>
      <c r="Q17" s="140" t="s">
        <v>372</v>
      </c>
    </row>
    <row collapsed="false" customFormat="false" customHeight="true" hidden="false" ht="18" outlineLevel="0" r="18">
      <c r="E18" s="135" t="n">
        <v>999</v>
      </c>
      <c r="L18" s="139" t="s">
        <v>371</v>
      </c>
      <c r="Q18" s="140" t="s">
        <v>373</v>
      </c>
    </row>
    <row collapsed="false" customFormat="false" customHeight="true" hidden="false" ht="18" outlineLevel="0" r="19">
      <c r="E19" s="135" t="n">
        <v>700</v>
      </c>
      <c r="L19" s="139" t="s">
        <v>371</v>
      </c>
      <c r="Q19" s="140" t="s">
        <v>374</v>
      </c>
    </row>
    <row collapsed="false" customFormat="false" customHeight="true" hidden="false" ht="18" outlineLevel="0" r="20">
      <c r="E20" s="135" t="n">
        <v>55</v>
      </c>
      <c r="L20" s="139" t="s">
        <v>375</v>
      </c>
      <c r="Q20" s="140" t="s">
        <v>376</v>
      </c>
    </row>
    <row collapsed="false" customFormat="false" customHeight="true" hidden="false" ht="18" outlineLevel="0" r="21">
      <c r="E21" s="135" t="n">
        <v>20</v>
      </c>
      <c r="L21" s="139" t="s">
        <v>377</v>
      </c>
      <c r="Q21" s="140" t="s">
        <v>378</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4.xml><?xml version="1.0" encoding="utf-8"?>
<worksheet xmlns="http://schemas.openxmlformats.org/spreadsheetml/2006/main" xmlns:r="http://schemas.openxmlformats.org/officeDocument/2006/relationships">
  <sheetPr filterMode="false">
    <pageSetUpPr fitToPage="true"/>
  </sheetPr>
  <dimension ref="A1:BA16"/>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E17" activeCellId="0" pane="bottomLeft" sqref="E17"/>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'02.2012'!AC3</f>
        <v>769.36</v>
      </c>
      <c r="AB3" s="174" t="n">
        <f aca="false">SUM(D:D)-SUM(E:E)</f>
        <v>268</v>
      </c>
      <c r="AC3" s="174" t="n">
        <f aca="false">AA3+AB3</f>
        <v>1037.36</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268</v>
      </c>
      <c r="R5" s="201"/>
      <c r="S5" s="202"/>
      <c r="AA5" s="89" t="s">
        <v>337</v>
      </c>
      <c r="AB5" s="203" t="str">
        <f aca="false">AC5&amp;"/"&amp;AD5</f>
        <v>03/2012</v>
      </c>
      <c r="AC5" s="204" t="s">
        <v>379</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769.36</v>
      </c>
      <c r="R7" s="201"/>
      <c r="S7" s="202"/>
      <c r="AA7" s="218" t="s">
        <v>341</v>
      </c>
      <c r="AB7" s="219" t="n">
        <v>40969</v>
      </c>
      <c r="AC7" s="219" t="n">
        <v>40940</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03/2012</v>
      </c>
      <c r="F9" s="223"/>
      <c r="G9" s="212"/>
      <c r="H9" s="212"/>
      <c r="I9" s="212" t="s">
        <v>344</v>
      </c>
      <c r="J9" s="227" t="str">
        <f aca="false">EingabeWährung</f>
        <v>EUR</v>
      </c>
      <c r="K9" s="215"/>
      <c r="L9" s="216"/>
      <c r="M9" s="197"/>
      <c r="N9" s="197"/>
      <c r="O9" s="198"/>
      <c r="P9" s="199" t="s">
        <v>345</v>
      </c>
      <c r="Q9" s="217" t="n">
        <f aca="false">AC3</f>
        <v>1037.36</v>
      </c>
      <c r="R9" s="201"/>
      <c r="S9" s="202"/>
      <c r="AA9" s="89" t="s">
        <v>346</v>
      </c>
      <c r="AB9" s="219" t="n">
        <v>40999</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769.36</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E13" s="135" t="n">
        <v>700</v>
      </c>
      <c r="L13" s="139" t="s">
        <v>380</v>
      </c>
      <c r="Q13" s="140" t="s">
        <v>381</v>
      </c>
    </row>
    <row collapsed="false" customFormat="false" customHeight="true" hidden="false" ht="18" outlineLevel="0" r="14">
      <c r="E14" s="135" t="n">
        <v>10</v>
      </c>
      <c r="L14" s="139" t="s">
        <v>382</v>
      </c>
      <c r="Q14" s="140" t="s">
        <v>383</v>
      </c>
    </row>
    <row collapsed="false" customFormat="false" customHeight="true" hidden="false" ht="18" outlineLevel="0" r="15">
      <c r="D15" s="135" t="n">
        <v>1000</v>
      </c>
      <c r="L15" s="139" t="s">
        <v>384</v>
      </c>
      <c r="Q15" s="140" t="s">
        <v>385</v>
      </c>
    </row>
    <row collapsed="false" customFormat="false" customHeight="true" hidden="false" ht="18" outlineLevel="0" r="16">
      <c r="E16" s="135" t="n">
        <v>22</v>
      </c>
      <c r="L16" s="139" t="s">
        <v>384</v>
      </c>
      <c r="Q16" s="140" t="s">
        <v>386</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5.xml><?xml version="1.0" encoding="utf-8"?>
<worksheet xmlns="http://schemas.openxmlformats.org/spreadsheetml/2006/main" xmlns:r="http://schemas.openxmlformats.org/officeDocument/2006/relationships">
  <sheetPr filterMode="false">
    <pageSetUpPr fitToPage="true"/>
  </sheetPr>
  <dimension ref="A1:BA15"/>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E15" activeCellId="0" pane="bottomLeft" sqref="E15"/>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'03.2012'!AC3</f>
        <v>1037.36</v>
      </c>
      <c r="AB3" s="174" t="n">
        <f aca="false">SUM(D:D)-SUM(E:E)</f>
        <v>270</v>
      </c>
      <c r="AC3" s="174" t="n">
        <f aca="false">AA3+AB3</f>
        <v>1307.36</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270</v>
      </c>
      <c r="R5" s="201"/>
      <c r="S5" s="202"/>
      <c r="AA5" s="89" t="s">
        <v>337</v>
      </c>
      <c r="AB5" s="203" t="str">
        <f aca="false">AC5&amp;"/"&amp;AD5</f>
        <v>04/2012</v>
      </c>
      <c r="AC5" s="204" t="s">
        <v>387</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1037.36</v>
      </c>
      <c r="R7" s="201"/>
      <c r="S7" s="202"/>
      <c r="AA7" s="218" t="s">
        <v>341</v>
      </c>
      <c r="AB7" s="219" t="n">
        <v>41000</v>
      </c>
      <c r="AC7" s="219" t="n">
        <v>40969</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04/2012</v>
      </c>
      <c r="F9" s="223"/>
      <c r="G9" s="212"/>
      <c r="H9" s="212"/>
      <c r="I9" s="212" t="s">
        <v>344</v>
      </c>
      <c r="J9" s="227" t="str">
        <f aca="false">EingabeWährung</f>
        <v>EUR</v>
      </c>
      <c r="K9" s="215"/>
      <c r="L9" s="216"/>
      <c r="M9" s="197"/>
      <c r="N9" s="197"/>
      <c r="O9" s="198"/>
      <c r="P9" s="199" t="s">
        <v>345</v>
      </c>
      <c r="Q9" s="217" t="n">
        <f aca="false">AC3</f>
        <v>1307.36</v>
      </c>
      <c r="R9" s="201"/>
      <c r="S9" s="202"/>
      <c r="AA9" s="89" t="s">
        <v>346</v>
      </c>
      <c r="AB9" s="219" t="n">
        <v>41029</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1037.36</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E13" s="135" t="n">
        <v>700</v>
      </c>
      <c r="L13" s="139" t="s">
        <v>388</v>
      </c>
      <c r="Q13" s="140" t="s">
        <v>389</v>
      </c>
    </row>
    <row collapsed="false" customFormat="false" customHeight="true" hidden="false" ht="18" outlineLevel="0" r="14">
      <c r="E14" s="135" t="n">
        <v>30</v>
      </c>
      <c r="L14" s="139" t="s">
        <v>390</v>
      </c>
      <c r="Q14" s="140" t="s">
        <v>391</v>
      </c>
    </row>
    <row collapsed="false" customFormat="false" customHeight="true" hidden="false" ht="18" outlineLevel="0" r="15">
      <c r="D15" s="135" t="n">
        <v>1000</v>
      </c>
      <c r="L15" s="139" t="s">
        <v>390</v>
      </c>
      <c r="Q15" s="140" t="s">
        <v>392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6.xml><?xml version="1.0" encoding="utf-8"?>
<worksheet xmlns="http://schemas.openxmlformats.org/spreadsheetml/2006/main" xmlns:r="http://schemas.openxmlformats.org/officeDocument/2006/relationships">
  <sheetPr filterMode="false">
    <pageSetUpPr fitToPage="true"/>
  </sheetPr>
  <dimension ref="A1:BA17"/>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E17" activeCellId="0" pane="bottomLeft" sqref="E17"/>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'04.2012'!AC3</f>
        <v>1307.36</v>
      </c>
      <c r="AB3" s="174" t="n">
        <f aca="false">SUM(D:D)-SUM(E:E)</f>
        <v>-833.32</v>
      </c>
      <c r="AC3" s="174" t="n">
        <f aca="false">AA3+AB3</f>
        <v>474.04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-833.32</v>
      </c>
      <c r="R5" s="201"/>
      <c r="S5" s="202"/>
      <c r="AA5" s="89" t="s">
        <v>337</v>
      </c>
      <c r="AB5" s="203" t="str">
        <f aca="false">AC5&amp;"/"&amp;AD5</f>
        <v>05/2012</v>
      </c>
      <c r="AC5" s="204" t="s">
        <v>393</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1307.36</v>
      </c>
      <c r="R7" s="201"/>
      <c r="S7" s="202"/>
      <c r="AA7" s="218" t="s">
        <v>341</v>
      </c>
      <c r="AB7" s="219" t="n">
        <v>41030</v>
      </c>
      <c r="AC7" s="219" t="n">
        <v>41000</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05/2012</v>
      </c>
      <c r="F9" s="223"/>
      <c r="G9" s="212"/>
      <c r="H9" s="212"/>
      <c r="I9" s="212" t="s">
        <v>344</v>
      </c>
      <c r="J9" s="227" t="str">
        <f aca="false">EingabeWährung</f>
        <v>EUR</v>
      </c>
      <c r="K9" s="215"/>
      <c r="L9" s="216"/>
      <c r="M9" s="197"/>
      <c r="N9" s="197"/>
      <c r="O9" s="198"/>
      <c r="P9" s="199" t="s">
        <v>345</v>
      </c>
      <c r="Q9" s="217" t="n">
        <f aca="false">AC3</f>
        <v>474.04</v>
      </c>
      <c r="R9" s="201"/>
      <c r="S9" s="202"/>
      <c r="AA9" s="89" t="s">
        <v>346</v>
      </c>
      <c r="AB9" s="219" t="n">
        <v>41060</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1307.36</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D13" s="135" t="n">
        <v>1000</v>
      </c>
      <c r="L13" s="139" t="s">
        <v>394</v>
      </c>
      <c r="Q13" s="140" t="s">
        <v>395</v>
      </c>
    </row>
    <row collapsed="false" customFormat="false" customHeight="true" hidden="false" ht="18" outlineLevel="0" r="14">
      <c r="E14" s="135" t="n">
        <v>700</v>
      </c>
      <c r="L14" s="139" t="s">
        <v>396</v>
      </c>
      <c r="Q14" s="140" t="s">
        <v>397</v>
      </c>
    </row>
    <row collapsed="false" customFormat="false" customHeight="true" hidden="false" ht="18" outlineLevel="0" r="15">
      <c r="E15" s="135" t="n">
        <v>55.55</v>
      </c>
      <c r="L15" s="139" t="s">
        <v>398</v>
      </c>
      <c r="Q15" s="140" t="s">
        <v>399</v>
      </c>
    </row>
    <row collapsed="false" customFormat="false" customHeight="true" hidden="false" ht="18" outlineLevel="0" r="16">
      <c r="E16" s="135" t="n">
        <v>77.77</v>
      </c>
      <c r="L16" s="139" t="s">
        <v>400</v>
      </c>
      <c r="Q16" s="140" t="s">
        <v>392</v>
      </c>
    </row>
    <row collapsed="false" customFormat="false" customHeight="true" hidden="false" ht="18" outlineLevel="0" r="17">
      <c r="E17" s="135" t="n">
        <v>1000</v>
      </c>
      <c r="L17" s="139" t="s">
        <v>401</v>
      </c>
      <c r="Q17" s="140" t="s">
        <v>402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7.xml><?xml version="1.0" encoding="utf-8"?>
<worksheet xmlns="http://schemas.openxmlformats.org/spreadsheetml/2006/main" xmlns:r="http://schemas.openxmlformats.org/officeDocument/2006/relationships">
  <sheetPr filterMode="false">
    <pageSetUpPr fitToPage="true"/>
  </sheetPr>
  <dimension ref="A1:BA14"/>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Q14" activeCellId="0" pane="bottomLeft" sqref="Q14"/>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'05.2012'!AC3</f>
        <v>474.04</v>
      </c>
      <c r="AB3" s="174" t="n">
        <f aca="false">SUM(D:D)-SUM(E:E)</f>
        <v>200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200</v>
      </c>
      <c r="R5" s="201"/>
      <c r="S5" s="202"/>
      <c r="AA5" s="89" t="s">
        <v>337</v>
      </c>
      <c r="AB5" s="203" t="str">
        <f aca="false">AC5&amp;"/"&amp;AD5</f>
        <v>06/2012</v>
      </c>
      <c r="AC5" s="204" t="s">
        <v>403</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474.04</v>
      </c>
      <c r="R7" s="201"/>
      <c r="S7" s="202"/>
      <c r="AA7" s="218" t="s">
        <v>341</v>
      </c>
      <c r="AB7" s="219" t="n">
        <v>41061</v>
      </c>
      <c r="AC7" s="219" t="n">
        <v>41030</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06/2012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41090</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474.04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row collapsed="false" customFormat="false" customHeight="true" hidden="false" ht="18" outlineLevel="0" r="13">
      <c r="A13" s="143"/>
      <c r="D13" s="135" t="n">
        <v>1000</v>
      </c>
      <c r="L13" s="139" t="s">
        <v>404</v>
      </c>
      <c r="Q13" s="140" t="s">
        <v>405</v>
      </c>
    </row>
    <row collapsed="false" customFormat="false" customHeight="true" hidden="false" ht="18" outlineLevel="0" r="14">
      <c r="E14" s="135" t="n">
        <v>800</v>
      </c>
      <c r="L14" s="139" t="s">
        <v>406</v>
      </c>
      <c r="Q14" s="140" t="s">
        <v>399</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8.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'06.2012'!AC3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07/2012</v>
      </c>
      <c r="AC5" s="204" t="s">
        <v>407</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41091</v>
      </c>
      <c r="AC7" s="219" t="n">
        <v>41061</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07/2012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41121</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19.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'07.2012'!AC3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08/2012</v>
      </c>
      <c r="AC5" s="204" t="s">
        <v>408</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41122</v>
      </c>
      <c r="AC7" s="219" t="n">
        <v>41091</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08/2012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41152</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xml><?xml version="1.0" encoding="utf-8"?>
<worksheet xmlns="http://schemas.openxmlformats.org/spreadsheetml/2006/main" xmlns:r="http://schemas.openxmlformats.org/officeDocument/2006/relationships">
  <sheetPr filterMode="false">
    <pageSetUpPr fitToPage="false"/>
  </sheetPr>
  <dimension ref="A1:AD4"/>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5" xSplit="0" ySplit="4"/>
      <selection activeCell="A1" activeCellId="0" pane="topLeft" sqref="A1"/>
      <selection activeCell="B5" activeCellId="0" pane="bottomLeft" sqref="B5"/>
    </sheetView>
  </sheetViews>
  <cols>
    <col collapsed="false" hidden="false" max="1" min="1" style="24" width="0.858823529411765"/>
    <col collapsed="false" hidden="false" max="2" min="2" style="25" width="17.2117647058824"/>
    <col collapsed="false" hidden="false" max="3" min="3" style="25" width="47.7529411764706"/>
    <col collapsed="false" hidden="false" max="5" min="4" style="25" width="17.2117647058824"/>
    <col collapsed="false" hidden="false" max="6" min="6" style="1" width="1.42745098039216"/>
    <col collapsed="false" hidden="false" max="8" min="7" style="1" width="13.1960784313725"/>
    <col collapsed="false" hidden="false" max="9" min="9" style="1" width="11.4666666666667"/>
    <col collapsed="false" hidden="true" max="257" min="10" style="1" width="0"/>
    <col collapsed="false" hidden="false" max="1025" min="258" style="0" width="11.4666666666667"/>
  </cols>
  <sheetData>
    <row collapsed="false" customFormat="false" customHeight="true" hidden="false" ht="18" outlineLevel="0" r="1">
      <c r="A1" s="26"/>
      <c r="B1" s="27" t="str">
        <f aca="false">ToolTitel</f>
        <v>Kassenerfassung für Office V.2.32</v>
      </c>
      <c r="C1" s="28"/>
      <c r="D1" s="28"/>
      <c r="E1" s="28"/>
      <c r="F1" s="29"/>
      <c r="G1" s="30"/>
      <c r="H1" s="30"/>
      <c r="I1" s="30"/>
      <c r="J1" s="30"/>
      <c r="K1" s="30"/>
      <c r="L1" s="30"/>
      <c r="M1" s="30"/>
      <c r="N1" s="30"/>
      <c r="O1" s="30"/>
      <c r="P1" s="30"/>
      <c r="Q1" s="30"/>
      <c r="R1" s="30"/>
      <c r="S1" s="30"/>
      <c r="T1" s="30"/>
      <c r="U1" s="30"/>
      <c r="V1" s="30"/>
      <c r="W1" s="30"/>
      <c r="X1" s="30"/>
      <c r="Y1" s="30"/>
    </row>
    <row collapsed="false" customFormat="false" customHeight="true" hidden="false" ht="24" outlineLevel="0" r="2">
      <c r="B2" s="31"/>
      <c r="C2" s="32"/>
      <c r="D2" s="32"/>
      <c r="E2" s="32"/>
      <c r="F2" s="30"/>
      <c r="G2" s="30"/>
      <c r="H2" s="30"/>
      <c r="I2" s="30"/>
      <c r="J2" s="30"/>
      <c r="K2" s="30"/>
      <c r="L2" s="30"/>
      <c r="M2" s="30"/>
      <c r="N2" s="30"/>
      <c r="O2" s="30"/>
      <c r="P2" s="30"/>
      <c r="Q2" s="30"/>
      <c r="R2" s="30"/>
      <c r="S2" s="30"/>
      <c r="T2" s="30"/>
      <c r="U2" s="30"/>
      <c r="V2" s="30"/>
      <c r="W2" s="30"/>
      <c r="X2" s="30"/>
      <c r="Y2" s="30"/>
    </row>
    <row collapsed="false" customFormat="false" customHeight="true" hidden="false" ht="21.75" outlineLevel="0" r="3">
      <c r="B3" s="33" t="s">
        <v>20</v>
      </c>
      <c r="C3" s="33"/>
      <c r="D3" s="33"/>
      <c r="E3" s="34"/>
      <c r="AD3" s="1" t="n">
        <v>0</v>
      </c>
    </row>
    <row collapsed="false" customFormat="false" customHeight="true" hidden="false" ht="21" outlineLevel="0" r="4">
      <c r="B4" s="35" t="s">
        <v>21</v>
      </c>
      <c r="C4" s="35" t="s">
        <v>22</v>
      </c>
      <c r="D4" s="35" t="s">
        <v>23</v>
      </c>
      <c r="E4" s="35" t="s">
        <v>24</v>
      </c>
    </row>
  </sheetData>
  <mergeCells count="1">
    <mergeCell ref="B3:D3"/>
  </mergeCells>
  <printOptions headings="false" gridLines="false" gridLinesSet="true" horizontalCentered="false" verticalCentered="false"/>
  <pageMargins left="0.747916666666667" right="0.747916666666667" top="0.984027777777778" bottom="0.984027777777778" header="0.492361111111111" footer="0.492361111111111"/>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0.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'08.2012'!AC3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09/2012</v>
      </c>
      <c r="AC5" s="204" t="s">
        <v>409</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41153</v>
      </c>
      <c r="AC7" s="219" t="n">
        <v>41122</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09/2012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41182</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1.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'09.2012'!AC3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10/2012</v>
      </c>
      <c r="AC5" s="204" t="s">
        <v>410</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41183</v>
      </c>
      <c r="AC7" s="219" t="n">
        <v>41153</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10/2012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41213</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2.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'10.2012'!AC3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11/2012</v>
      </c>
      <c r="AC5" s="204" t="s">
        <v>411</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41214</v>
      </c>
      <c r="AC7" s="219" t="n">
        <v>41183</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11/2012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41243</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3.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74901960784314"/>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0" min="10" style="138" width="11.043137254902"/>
    <col collapsed="false" hidden="false" max="11" min="11" style="138" width="9.45882352941177"/>
    <col collapsed="false" hidden="false" max="12" min="12" style="139" width="5.73333333333333"/>
    <col collapsed="false" hidden="true" max="14" min="13" style="138" width="0"/>
    <col collapsed="false" hidden="true" max="15" min="15" style="135" width="0"/>
    <col collapsed="false" hidden="false" max="16" min="16" style="135" width="9.74901960784314"/>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t="n">
        <f aca="false">'11.2012'!AC3</f>
        <v>674.04</v>
      </c>
      <c r="AB3" s="174" t="n">
        <f aca="false">SUM(D:D)-SUM(E:E)</f>
        <v>0</v>
      </c>
      <c r="AC3" s="174" t="n">
        <f aca="false">AA3+AB3</f>
        <v>674.04</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Belegdatum </v>
      </c>
      <c r="K5" s="195"/>
      <c r="L5" s="196"/>
      <c r="M5" s="197"/>
      <c r="N5" s="197"/>
      <c r="O5" s="198"/>
      <c r="P5" s="199" t="s">
        <v>336</v>
      </c>
      <c r="Q5" s="200" t="n">
        <f aca="false">IF(ShowEinAusOnSaldo,TEXT(SUM(D:D),"#.##0,00")&amp;TrennzeichenEinAus&amp;TEXT(SUM(E:E),"#.##0,00"),SUM(D:D)-SUM(E:E))</f>
        <v>0</v>
      </c>
      <c r="R5" s="201"/>
      <c r="S5" s="202"/>
      <c r="AA5" s="89" t="s">
        <v>337</v>
      </c>
      <c r="AB5" s="203" t="str">
        <f aca="false">AC5&amp;"/"&amp;AD5</f>
        <v>12/2012</v>
      </c>
      <c r="AC5" s="204" t="s">
        <v>412</v>
      </c>
      <c r="AD5" s="171" t="n">
        <v>2012</v>
      </c>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674.04</v>
      </c>
      <c r="R7" s="201"/>
      <c r="S7" s="202"/>
      <c r="AA7" s="218" t="s">
        <v>341</v>
      </c>
      <c r="AB7" s="219" t="n">
        <v>41244</v>
      </c>
      <c r="AC7" s="219" t="n">
        <v>41214</v>
      </c>
      <c r="AD7" s="220" t="s">
        <v>342</v>
      </c>
      <c r="AE7" s="107" t="n">
        <v>32</v>
      </c>
      <c r="AF7" s="90" t="s">
        <v>266</v>
      </c>
      <c r="AG7" s="90" t="n">
        <v>0</v>
      </c>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12/2012</v>
      </c>
      <c r="F9" s="223"/>
      <c r="G9" s="212"/>
      <c r="H9" s="212"/>
      <c r="I9" s="212" t="s">
        <v>344</v>
      </c>
      <c r="J9" s="227" t="str">
        <f aca="false">EingabeWährung</f>
        <v>EUR</v>
      </c>
      <c r="K9" s="215"/>
      <c r="L9" s="216"/>
      <c r="M9" s="197"/>
      <c r="N9" s="197"/>
      <c r="O9" s="198"/>
      <c r="P9" s="199" t="s">
        <v>345</v>
      </c>
      <c r="Q9" s="217" t="n">
        <f aca="false">AC3</f>
        <v>674.04</v>
      </c>
      <c r="R9" s="201"/>
      <c r="S9" s="202"/>
      <c r="AA9" s="89" t="s">
        <v>346</v>
      </c>
      <c r="AB9" s="219" t="n">
        <v>41274</v>
      </c>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674.04</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24.xml><?xml version="1.0" encoding="utf-8"?>
<worksheet xmlns="http://schemas.openxmlformats.org/spreadsheetml/2006/main" xmlns:r="http://schemas.openxmlformats.org/officeDocument/2006/relationships">
  <sheetPr filterMode="false">
    <pageSetUpPr fitToPage="true"/>
  </sheetPr>
  <dimension ref="A1:BA12"/>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13" xSplit="0" ySplit="12"/>
      <selection activeCell="A1" activeCellId="0" pane="topLeft" sqref="A1"/>
      <selection activeCell="D13" activeCellId="0" pane="bottomLeft" sqref="D13"/>
    </sheetView>
  </sheetViews>
  <cols>
    <col collapsed="false" hidden="false" max="1" min="1" style="132" width="0.858823529411765"/>
    <col collapsed="false" hidden="false" max="2" min="2" style="133" width="4.72941176470588"/>
    <col collapsed="false" hidden="false" max="3" min="3" style="134" width="9.45882352941177"/>
    <col collapsed="false" hidden="false" max="5" min="4" style="135" width="12.6156862745098"/>
    <col collapsed="false" hidden="false" max="6" min="6" style="136" width="12.6156862745098"/>
    <col collapsed="false" hidden="false" max="8" min="7" style="137" width="1.57254901960784"/>
    <col collapsed="false" hidden="false" max="9" min="9" style="137" width="9.32549019607843"/>
    <col collapsed="false" hidden="false" max="11" min="10" style="138" width="11.043137254902"/>
    <col collapsed="false" hidden="false" max="12" min="12" style="139" width="5.73333333333333"/>
    <col collapsed="false" hidden="false" max="14" min="13" style="138" width="9.45882352941177"/>
    <col collapsed="false" hidden="false" max="16" min="15" style="135" width="9.45882352941177"/>
    <col collapsed="false" hidden="false" max="17" min="17" style="140" width="17.2117647058824"/>
    <col collapsed="false" hidden="false" max="18" min="18" style="141" width="4.72941176470588"/>
    <col collapsed="false" hidden="false" max="19" min="19" style="142" width="0.423529411764706"/>
    <col collapsed="false" hidden="false" max="20" min="20" style="100" width="0.423529411764706"/>
    <col collapsed="false" hidden="false" max="26" min="21" style="100" width="10.7529411764706"/>
    <col collapsed="false" hidden="true" max="29" min="27" style="143" width="0"/>
    <col collapsed="false" hidden="true" max="30" min="30" style="144" width="0"/>
    <col collapsed="false" hidden="true" max="31" min="31" style="143" width="0"/>
    <col collapsed="false" hidden="true" max="32" min="32" style="145" width="0"/>
    <col collapsed="false" hidden="true" max="36" min="33" style="143" width="0"/>
    <col collapsed="false" hidden="true" max="40" min="37" style="146" width="0"/>
    <col collapsed="false" hidden="true" max="42" min="41" style="144" width="0"/>
    <col collapsed="false" hidden="true" max="47" min="43" style="143" width="0"/>
    <col collapsed="false" hidden="true" max="257" min="48" style="147" width="0"/>
    <col collapsed="false" hidden="false" max="1025" min="258" style="0" width="1.57254901960784"/>
  </cols>
  <sheetData>
    <row collapsed="false" customFormat="true" customHeight="true" hidden="false" ht="18" outlineLevel="0" r="1" s="9">
      <c r="A1" s="6"/>
      <c r="B1" s="148" t="str">
        <f aca="false">ToolTitel</f>
        <v>Kassenerfassung für Office V.2.32</v>
      </c>
      <c r="C1" s="148"/>
      <c r="D1" s="149"/>
      <c r="E1" s="149"/>
      <c r="F1" s="150"/>
      <c r="G1" s="151"/>
      <c r="H1" s="151"/>
      <c r="I1" s="151"/>
      <c r="J1" s="152"/>
      <c r="K1" s="152"/>
      <c r="L1" s="153"/>
      <c r="M1" s="6"/>
      <c r="N1" s="152"/>
      <c r="O1" s="152"/>
      <c r="P1" s="152"/>
      <c r="Q1" s="6"/>
      <c r="R1" s="152"/>
      <c r="S1" s="154"/>
      <c r="T1" s="155"/>
      <c r="U1" s="100"/>
      <c r="V1" s="100"/>
      <c r="W1" s="100"/>
      <c r="X1" s="100"/>
      <c r="Y1" s="100"/>
      <c r="Z1" s="100"/>
      <c r="AA1" s="156" t="s">
        <v>309</v>
      </c>
      <c r="AB1" s="157" t="s">
        <v>310</v>
      </c>
      <c r="AC1" s="158" t="s">
        <v>311</v>
      </c>
      <c r="AD1" s="159" t="s">
        <v>312</v>
      </c>
      <c r="AE1" s="160" t="s">
        <v>313</v>
      </c>
      <c r="AF1" s="160" t="s">
        <v>314</v>
      </c>
      <c r="AG1" s="160" t="s">
        <v>315</v>
      </c>
      <c r="AH1" s="160" t="s">
        <v>316</v>
      </c>
      <c r="AI1" s="160" t="s">
        <v>317</v>
      </c>
      <c r="AJ1" s="160" t="s">
        <v>318</v>
      </c>
      <c r="AK1" s="160" t="s">
        <v>319</v>
      </c>
      <c r="AL1" s="160" t="s">
        <v>320</v>
      </c>
      <c r="AM1" s="160" t="s">
        <v>321</v>
      </c>
      <c r="AN1" s="160" t="s">
        <v>322</v>
      </c>
      <c r="AO1" s="160" t="s">
        <v>323</v>
      </c>
      <c r="AP1" s="159" t="s">
        <v>324</v>
      </c>
      <c r="AQ1" s="160" t="s">
        <v>325</v>
      </c>
      <c r="AR1" s="160" t="s">
        <v>326</v>
      </c>
      <c r="AS1" s="160" t="s">
        <v>327</v>
      </c>
      <c r="AT1" s="160" t="s">
        <v>328</v>
      </c>
      <c r="AU1" s="160" t="s">
        <v>329</v>
      </c>
      <c r="AV1" s="160"/>
      <c r="AW1" s="160"/>
      <c r="AX1" s="160"/>
      <c r="AY1" s="160"/>
      <c r="AZ1" s="160"/>
      <c r="BA1" s="160"/>
    </row>
    <row collapsed="false" customFormat="false" customHeight="true" hidden="false" ht="12" outlineLevel="0" r="2">
      <c r="A2" s="147"/>
      <c r="B2" s="161"/>
      <c r="C2" s="161"/>
      <c r="D2" s="162"/>
      <c r="E2" s="163"/>
      <c r="F2" s="164"/>
      <c r="G2" s="165"/>
      <c r="H2" s="165"/>
      <c r="I2" s="165"/>
      <c r="J2" s="166"/>
      <c r="K2" s="166"/>
      <c r="L2" s="167"/>
      <c r="M2" s="168"/>
      <c r="N2" s="169"/>
      <c r="O2" s="169"/>
      <c r="P2" s="169"/>
      <c r="Q2" s="168"/>
      <c r="R2" s="169"/>
      <c r="S2" s="170"/>
      <c r="AA2" s="89" t="s">
        <v>330</v>
      </c>
      <c r="AB2" s="89" t="s">
        <v>331</v>
      </c>
      <c r="AC2" s="89" t="s">
        <v>332</v>
      </c>
      <c r="AD2" s="171" t="s">
        <v>333</v>
      </c>
      <c r="AE2" s="171" t="s">
        <v>334</v>
      </c>
      <c r="AF2" s="147"/>
      <c r="AG2" s="147"/>
      <c r="AH2" s="147"/>
      <c r="AI2" s="147"/>
      <c r="AJ2" s="147"/>
      <c r="AK2" s="147"/>
      <c r="AL2" s="147"/>
      <c r="AM2" s="147"/>
      <c r="AN2" s="147"/>
      <c r="AO2" s="147"/>
      <c r="AP2" s="172"/>
      <c r="AQ2" s="147"/>
      <c r="AR2" s="147"/>
      <c r="AS2" s="147"/>
      <c r="AT2" s="147"/>
      <c r="AU2" s="147"/>
    </row>
    <row collapsed="false" customFormat="false" customHeight="true" hidden="false" ht="12" outlineLevel="0" r="3">
      <c r="A3" s="147"/>
      <c r="B3" s="161"/>
      <c r="C3" s="161"/>
      <c r="D3" s="162"/>
      <c r="E3" s="163"/>
      <c r="F3" s="164"/>
      <c r="G3" s="165"/>
      <c r="H3" s="165"/>
      <c r="I3" s="165"/>
      <c r="J3" s="166"/>
      <c r="K3" s="166"/>
      <c r="L3" s="167"/>
      <c r="M3" s="168"/>
      <c r="N3" s="169"/>
      <c r="O3" s="169"/>
      <c r="P3" s="169"/>
      <c r="Q3" s="168"/>
      <c r="R3" s="169"/>
      <c r="S3" s="170"/>
      <c r="AA3" s="173"/>
      <c r="AB3" s="174" t="n">
        <f aca="false">SUM(D:D)-SUM(E:E)</f>
        <v>0</v>
      </c>
      <c r="AC3" s="174" t="n">
        <f aca="false">AA3+AB3</f>
        <v>0</v>
      </c>
      <c r="AD3" s="175" t="n">
        <v>0</v>
      </c>
      <c r="AE3" s="171" t="b">
        <f aca="false">FALSE()</f>
        <v>0</v>
      </c>
      <c r="AF3" s="147"/>
      <c r="AG3" s="147"/>
      <c r="AH3" s="147"/>
      <c r="AI3" s="147"/>
      <c r="AJ3" s="147"/>
      <c r="AK3" s="147"/>
      <c r="AL3" s="147"/>
      <c r="AM3" s="147"/>
      <c r="AN3" s="147"/>
      <c r="AO3" s="147"/>
      <c r="AP3" s="172"/>
      <c r="AQ3" s="147"/>
      <c r="AR3" s="147"/>
      <c r="AS3" s="147"/>
      <c r="AT3" s="147"/>
      <c r="AU3" s="147"/>
    </row>
    <row collapsed="false" customFormat="false" customHeight="true" hidden="false" ht="3" outlineLevel="0" r="4">
      <c r="A4" s="147"/>
      <c r="B4" s="176"/>
      <c r="C4" s="177"/>
      <c r="D4" s="178"/>
      <c r="E4" s="178"/>
      <c r="F4" s="179"/>
      <c r="G4" s="180"/>
      <c r="H4" s="180"/>
      <c r="I4" s="180"/>
      <c r="J4" s="181"/>
      <c r="K4" s="181"/>
      <c r="L4" s="182"/>
      <c r="M4" s="183"/>
      <c r="N4" s="184"/>
      <c r="O4" s="184"/>
      <c r="P4" s="184"/>
      <c r="Q4" s="185"/>
      <c r="R4" s="181"/>
      <c r="S4" s="186"/>
      <c r="AA4" s="187"/>
      <c r="AB4" s="188"/>
      <c r="AC4" s="188"/>
      <c r="AD4" s="172"/>
      <c r="AE4" s="147"/>
      <c r="AF4" s="147"/>
      <c r="AG4" s="147"/>
      <c r="AH4" s="147"/>
      <c r="AI4" s="147"/>
      <c r="AJ4" s="147"/>
      <c r="AK4" s="147"/>
      <c r="AL4" s="147"/>
      <c r="AM4" s="147"/>
      <c r="AN4" s="147"/>
      <c r="AO4" s="147"/>
      <c r="AP4" s="172"/>
      <c r="AQ4" s="147"/>
      <c r="AR4" s="147"/>
      <c r="AS4" s="147"/>
      <c r="AT4" s="147"/>
      <c r="AU4" s="147"/>
    </row>
    <row collapsed="false" customFormat="false" customHeight="true" hidden="false" ht="11.25" outlineLevel="0" r="5">
      <c r="A5" s="147"/>
      <c r="B5" s="189"/>
      <c r="C5" s="190"/>
      <c r="D5" s="191"/>
      <c r="E5" s="192"/>
      <c r="F5" s="193"/>
      <c r="G5" s="194"/>
      <c r="H5" s="194"/>
      <c r="I5" s="191" t="s">
        <v>335</v>
      </c>
      <c r="J5" s="192" t="str">
        <f aca="false">AF7&amp;" "</f>
        <v> </v>
      </c>
      <c r="K5" s="195"/>
      <c r="L5" s="196"/>
      <c r="M5" s="197"/>
      <c r="N5" s="197"/>
      <c r="O5" s="198"/>
      <c r="P5" s="199" t="s">
        <v>336</v>
      </c>
      <c r="Q5" s="200" t="n">
        <f aca="false">IF(ShowEinAusOnSaldo,TEXT(SUM(D:D),"#.##0,00")&amp;TrennzeichenEinAus&amp;TEXT(SUM(E:E),"#.##0,00"),SUM(D:D)-SUM(E:E))</f>
        <v>0</v>
      </c>
      <c r="R5" s="201"/>
      <c r="S5" s="202"/>
      <c r="AA5" s="89" t="s">
        <v>337</v>
      </c>
      <c r="AB5" s="203" t="str">
        <f aca="false">AC5&amp;"/"&amp;AD5</f>
        <v>/</v>
      </c>
      <c r="AC5" s="204"/>
      <c r="AD5" s="171"/>
      <c r="AE5" s="147"/>
      <c r="AF5" s="147"/>
      <c r="AG5" s="147"/>
      <c r="AH5" s="147"/>
      <c r="AI5" s="147"/>
      <c r="AJ5" s="147"/>
      <c r="AK5" s="147"/>
      <c r="AL5" s="147"/>
      <c r="AM5" s="147"/>
      <c r="AN5" s="147"/>
      <c r="AO5" s="147"/>
      <c r="AP5" s="172"/>
      <c r="AQ5" s="147"/>
      <c r="AR5" s="147"/>
      <c r="AS5" s="147"/>
      <c r="AT5" s="147"/>
      <c r="AU5" s="147"/>
    </row>
    <row collapsed="false" customFormat="false" customHeight="true" hidden="false" ht="2.25" outlineLevel="0" r="6">
      <c r="A6" s="147"/>
      <c r="B6" s="189"/>
      <c r="C6" s="190"/>
      <c r="D6" s="205"/>
      <c r="E6" s="205"/>
      <c r="F6" s="193"/>
      <c r="G6" s="194"/>
      <c r="H6" s="194"/>
      <c r="I6" s="194"/>
      <c r="J6" s="201"/>
      <c r="K6" s="195"/>
      <c r="L6" s="196"/>
      <c r="M6" s="197"/>
      <c r="N6" s="197"/>
      <c r="O6" s="206"/>
      <c r="P6" s="207"/>
      <c r="Q6" s="208"/>
      <c r="R6" s="201"/>
      <c r="S6" s="202"/>
      <c r="AA6" s="187"/>
      <c r="AB6" s="187"/>
      <c r="AC6" s="187"/>
      <c r="AD6" s="172"/>
      <c r="AE6" s="147"/>
      <c r="AF6" s="147"/>
      <c r="AG6" s="147"/>
      <c r="AH6" s="147"/>
      <c r="AI6" s="147"/>
      <c r="AJ6" s="147"/>
      <c r="AK6" s="147"/>
      <c r="AL6" s="147"/>
      <c r="AM6" s="147"/>
      <c r="AN6" s="147"/>
      <c r="AO6" s="147"/>
      <c r="AP6" s="172"/>
      <c r="AQ6" s="147"/>
      <c r="AR6" s="147"/>
      <c r="AS6" s="147"/>
      <c r="AT6" s="147"/>
      <c r="AU6" s="147"/>
    </row>
    <row collapsed="false" customFormat="false" customHeight="true" hidden="false" ht="11.25" outlineLevel="0" r="7">
      <c r="A7" s="147"/>
      <c r="B7" s="209"/>
      <c r="C7" s="194"/>
      <c r="D7" s="199" t="s">
        <v>338</v>
      </c>
      <c r="E7" s="210" t="str">
        <f aca="false">" "&amp;IF(BNR&lt;&gt;"",BNR,"")&amp;IF(AND(BNR&lt;&gt;"",MNR&lt;&gt;"")," / ","")&amp;IF(MNR&lt;&gt;"",MNR,"")</f>
        <v> 31337 / 1337</v>
      </c>
      <c r="F7" s="211"/>
      <c r="G7" s="212"/>
      <c r="H7" s="212"/>
      <c r="I7" s="213" t="s">
        <v>339</v>
      </c>
      <c r="J7" s="214" t="n">
        <f aca="false">KtoNummer</f>
        <v>1000</v>
      </c>
      <c r="K7" s="215"/>
      <c r="L7" s="216"/>
      <c r="M7" s="197"/>
      <c r="N7" s="197"/>
      <c r="O7" s="198"/>
      <c r="P7" s="199" t="s">
        <v>340</v>
      </c>
      <c r="Q7" s="217" t="n">
        <f aca="false">AA3</f>
        <v>0</v>
      </c>
      <c r="R7" s="201"/>
      <c r="S7" s="202"/>
      <c r="AA7" s="218" t="s">
        <v>341</v>
      </c>
      <c r="AB7" s="219"/>
      <c r="AC7" s="219"/>
      <c r="AD7" s="220" t="s">
        <v>342</v>
      </c>
      <c r="AE7" s="107"/>
      <c r="AF7" s="90"/>
      <c r="AG7" s="90"/>
      <c r="AH7" s="147"/>
      <c r="AI7" s="147"/>
      <c r="AJ7" s="147"/>
      <c r="AK7" s="147"/>
      <c r="AL7" s="147"/>
      <c r="AM7" s="147"/>
      <c r="AN7" s="147"/>
      <c r="AO7" s="147"/>
      <c r="AP7" s="172"/>
      <c r="AQ7" s="147"/>
      <c r="AR7" s="147"/>
      <c r="AS7" s="147"/>
      <c r="AT7" s="147"/>
      <c r="AU7" s="147"/>
    </row>
    <row collapsed="false" customFormat="false" customHeight="true" hidden="false" ht="2.25" outlineLevel="0" r="8">
      <c r="A8" s="187"/>
      <c r="B8" s="209"/>
      <c r="C8" s="194"/>
      <c r="D8" s="221"/>
      <c r="E8" s="222"/>
      <c r="F8" s="223"/>
      <c r="G8" s="212"/>
      <c r="H8" s="212"/>
      <c r="I8" s="212"/>
      <c r="J8" s="224"/>
      <c r="K8" s="215"/>
      <c r="L8" s="216"/>
      <c r="M8" s="197"/>
      <c r="N8" s="216"/>
      <c r="O8" s="225"/>
      <c r="P8" s="222"/>
      <c r="Q8" s="207"/>
      <c r="R8" s="201"/>
      <c r="S8" s="202"/>
      <c r="AA8" s="187"/>
      <c r="AB8" s="187"/>
      <c r="AC8" s="187"/>
      <c r="AD8" s="100"/>
      <c r="AE8" s="147"/>
      <c r="AF8" s="147"/>
      <c r="AG8" s="147"/>
      <c r="AH8" s="147"/>
      <c r="AI8" s="147"/>
      <c r="AJ8" s="147"/>
      <c r="AK8" s="147"/>
      <c r="AL8" s="147"/>
      <c r="AM8" s="147"/>
      <c r="AN8" s="147"/>
      <c r="AO8" s="147"/>
      <c r="AP8" s="172"/>
      <c r="AQ8" s="147"/>
      <c r="AR8" s="147"/>
      <c r="AS8" s="147"/>
      <c r="AT8" s="147"/>
      <c r="AU8" s="147"/>
    </row>
    <row collapsed="false" customFormat="false" customHeight="true" hidden="false" ht="11.25" outlineLevel="0" r="9">
      <c r="A9" s="187"/>
      <c r="B9" s="209"/>
      <c r="C9" s="194"/>
      <c r="D9" s="226" t="s">
        <v>343</v>
      </c>
      <c r="E9" s="227" t="str">
        <f aca="false">" "&amp;IF(AB5&lt;&gt;"",AB5,"")</f>
        <v> /</v>
      </c>
      <c r="F9" s="223"/>
      <c r="G9" s="212"/>
      <c r="H9" s="212"/>
      <c r="I9" s="212" t="s">
        <v>344</v>
      </c>
      <c r="J9" s="227" t="str">
        <f aca="false">EingabeWährung</f>
        <v>EUR</v>
      </c>
      <c r="K9" s="215"/>
      <c r="L9" s="216"/>
      <c r="M9" s="197"/>
      <c r="N9" s="197"/>
      <c r="O9" s="198"/>
      <c r="P9" s="199" t="s">
        <v>345</v>
      </c>
      <c r="Q9" s="217" t="n">
        <f aca="false">AC3</f>
        <v>0</v>
      </c>
      <c r="R9" s="201"/>
      <c r="S9" s="202"/>
      <c r="AA9" s="89" t="s">
        <v>346</v>
      </c>
      <c r="AB9" s="219"/>
      <c r="AC9" s="187"/>
      <c r="AD9" s="228" t="s">
        <v>69</v>
      </c>
      <c r="AE9" s="147"/>
      <c r="AF9" s="147"/>
      <c r="AG9" s="147"/>
      <c r="AH9" s="147"/>
      <c r="AI9" s="147"/>
      <c r="AJ9" s="147"/>
      <c r="AK9" s="147"/>
      <c r="AL9" s="147"/>
      <c r="AM9" s="147"/>
      <c r="AN9" s="147"/>
      <c r="AO9" s="147"/>
      <c r="AP9" s="172"/>
      <c r="AQ9" s="147"/>
      <c r="AR9" s="147"/>
      <c r="AS9" s="147"/>
      <c r="AT9" s="147"/>
      <c r="AU9" s="147"/>
    </row>
    <row collapsed="false" customFormat="false" customHeight="true" hidden="false" ht="3" outlineLevel="0" r="10">
      <c r="A10" s="187"/>
      <c r="B10" s="229"/>
      <c r="C10" s="230"/>
      <c r="D10" s="231"/>
      <c r="E10" s="231"/>
      <c r="F10" s="232"/>
      <c r="G10" s="230"/>
      <c r="H10" s="230"/>
      <c r="I10" s="230"/>
      <c r="J10" s="233"/>
      <c r="K10" s="233"/>
      <c r="L10" s="234"/>
      <c r="M10" s="235"/>
      <c r="N10" s="208"/>
      <c r="O10" s="208"/>
      <c r="P10" s="208"/>
      <c r="Q10" s="236"/>
      <c r="R10" s="233"/>
      <c r="S10" s="237"/>
      <c r="AA10" s="187"/>
      <c r="AB10" s="187"/>
      <c r="AC10" s="187"/>
      <c r="AD10" s="238"/>
      <c r="AE10" s="147"/>
      <c r="AF10" s="147"/>
      <c r="AG10" s="147"/>
      <c r="AH10" s="147"/>
      <c r="AI10" s="147"/>
      <c r="AJ10" s="147"/>
      <c r="AK10" s="147"/>
      <c r="AL10" s="147"/>
      <c r="AM10" s="147"/>
      <c r="AN10" s="147"/>
      <c r="AO10" s="147"/>
      <c r="AP10" s="172"/>
      <c r="AQ10" s="147"/>
      <c r="AR10" s="147"/>
      <c r="AS10" s="147"/>
      <c r="AT10" s="147"/>
      <c r="AU10" s="147"/>
    </row>
    <row collapsed="false" customFormat="false" customHeight="true" hidden="false" ht="4.5" outlineLevel="0" r="11">
      <c r="A11" s="187"/>
      <c r="B11" s="194"/>
      <c r="C11" s="194"/>
      <c r="D11" s="205"/>
      <c r="E11" s="205"/>
      <c r="F11" s="193"/>
      <c r="G11" s="194"/>
      <c r="H11" s="194"/>
      <c r="I11" s="194"/>
      <c r="J11" s="201"/>
      <c r="K11" s="201"/>
      <c r="L11" s="239"/>
      <c r="M11" s="207"/>
      <c r="N11" s="201"/>
      <c r="O11" s="201"/>
      <c r="P11" s="201"/>
      <c r="Q11" s="207"/>
      <c r="R11" s="201"/>
      <c r="S11" s="195"/>
      <c r="AA11" s="187"/>
      <c r="AB11" s="187"/>
      <c r="AC11" s="187"/>
      <c r="AD11" s="240"/>
      <c r="AE11" s="147"/>
      <c r="AF11" s="147"/>
      <c r="AG11" s="147"/>
      <c r="AH11" s="147"/>
      <c r="AI11" s="147"/>
      <c r="AJ11" s="147"/>
      <c r="AK11" s="147"/>
      <c r="AL11" s="147"/>
      <c r="AM11" s="147"/>
      <c r="AN11" s="147"/>
      <c r="AO11" s="147"/>
      <c r="AP11" s="172"/>
      <c r="AQ11" s="147"/>
      <c r="AR11" s="147"/>
      <c r="AS11" s="147"/>
      <c r="AT11" s="147"/>
      <c r="AU11" s="147"/>
    </row>
    <row collapsed="false" customFormat="true" customHeight="true" hidden="false" ht="22.5" outlineLevel="0" r="12" s="252">
      <c r="A12" s="241"/>
      <c r="B12" s="242" t="s">
        <v>65</v>
      </c>
      <c r="C12" s="242" t="s">
        <v>66</v>
      </c>
      <c r="D12" s="242" t="s">
        <v>67</v>
      </c>
      <c r="E12" s="242" t="s">
        <v>68</v>
      </c>
      <c r="F12" s="243" t="s">
        <v>347</v>
      </c>
      <c r="G12" s="242" t="s">
        <v>61</v>
      </c>
      <c r="H12" s="242" t="s">
        <v>70</v>
      </c>
      <c r="I12" s="242" t="s">
        <v>71</v>
      </c>
      <c r="J12" s="242" t="s">
        <v>72</v>
      </c>
      <c r="K12" s="242" t="s">
        <v>73</v>
      </c>
      <c r="L12" s="244" t="s">
        <v>74</v>
      </c>
      <c r="M12" s="242" t="s">
        <v>75</v>
      </c>
      <c r="N12" s="242" t="s">
        <v>76</v>
      </c>
      <c r="O12" s="242" t="s">
        <v>77</v>
      </c>
      <c r="P12" s="242" t="s">
        <v>78</v>
      </c>
      <c r="Q12" s="242" t="s">
        <v>22</v>
      </c>
      <c r="R12" s="245" t="s">
        <v>348</v>
      </c>
      <c r="S12" s="246"/>
      <c r="T12" s="100"/>
      <c r="U12" s="100"/>
      <c r="V12" s="100"/>
      <c r="W12" s="100"/>
      <c r="X12" s="100"/>
      <c r="Y12" s="100"/>
      <c r="Z12" s="100"/>
      <c r="AA12" s="247" t="s">
        <v>80</v>
      </c>
      <c r="AB12" s="247" t="s">
        <v>81</v>
      </c>
      <c r="AC12" s="247" t="s">
        <v>82</v>
      </c>
      <c r="AD12" s="248" t="n">
        <f aca="false">AA3</f>
        <v>0</v>
      </c>
      <c r="AE12" s="249" t="s">
        <v>83</v>
      </c>
      <c r="AF12" s="250" t="s">
        <v>84</v>
      </c>
      <c r="AG12" s="250" t="s">
        <v>85</v>
      </c>
      <c r="AH12" s="249" t="s">
        <v>86</v>
      </c>
      <c r="AI12" s="249" t="s">
        <v>87</v>
      </c>
      <c r="AJ12" s="249" t="s">
        <v>88</v>
      </c>
      <c r="AK12" s="249" t="s">
        <v>89</v>
      </c>
      <c r="AL12" s="249" t="s">
        <v>90</v>
      </c>
      <c r="AM12" s="249" t="s">
        <v>91</v>
      </c>
      <c r="AN12" s="249" t="s">
        <v>92</v>
      </c>
      <c r="AO12" s="249" t="s">
        <v>93</v>
      </c>
      <c r="AP12" s="251" t="s">
        <v>94</v>
      </c>
      <c r="AQ12" s="251" t="s">
        <v>95</v>
      </c>
      <c r="AR12" s="251" t="s">
        <v>349</v>
      </c>
      <c r="AS12" s="251" t="s">
        <v>350</v>
      </c>
      <c r="AT12" s="251" t="s">
        <v>351</v>
      </c>
      <c r="AU12" s="251" t="s">
        <v>352</v>
      </c>
    </row>
  </sheetData>
  <printOptions headings="false" gridLines="false" gridLinesSet="true" horizontalCentered="false" verticalCentered="false"/>
  <pageMargins left="0.39375" right="0.196527777777778" top="0.590277777777778" bottom="1.18055555555556" header="0.196527777777778" footer="0.196527777777778"/>
  <pageSetup blackAndWhite="false" cellComments="none" copies="1" draft="false" firstPageNumber="0" fitToHeight="0"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3.xml><?xml version="1.0" encoding="utf-8"?>
<worksheet xmlns="http://schemas.openxmlformats.org/spreadsheetml/2006/main" xmlns:r="http://schemas.openxmlformats.org/officeDocument/2006/relationships">
  <sheetPr filterMode="false">
    <pageSetUpPr fitToPage="false"/>
  </sheetPr>
  <dimension ref="A1:AD4"/>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5" xSplit="0" ySplit="4"/>
      <selection activeCell="A1" activeCellId="0" pane="topLeft" sqref="A1"/>
      <selection activeCell="B5" activeCellId="0" pane="bottomLeft" sqref="B5"/>
    </sheetView>
  </sheetViews>
  <cols>
    <col collapsed="false" hidden="false" max="1" min="1" style="24" width="0.858823529411765"/>
    <col collapsed="false" hidden="false" max="2" min="2" style="25" width="17.2117647058824"/>
    <col collapsed="false" hidden="false" max="3" min="3" style="25" width="82.1764705882353"/>
    <col collapsed="false" hidden="false" max="4" min="4" style="1" width="1.42745098039216"/>
    <col collapsed="false" hidden="false" max="6" min="5" style="1" width="13.1960784313725"/>
    <col collapsed="false" hidden="false" max="7" min="7" style="1" width="11.4666666666667"/>
    <col collapsed="false" hidden="true" max="257" min="8" style="1" width="0"/>
    <col collapsed="false" hidden="false" max="1025" min="258" style="0" width="11.4666666666667"/>
  </cols>
  <sheetData>
    <row collapsed="false" customFormat="false" customHeight="true" hidden="false" ht="18" outlineLevel="0" r="1">
      <c r="A1" s="26"/>
      <c r="B1" s="36" t="str">
        <f aca="false">ToolTitel</f>
        <v>Kassenerfassung für Office V.2.32</v>
      </c>
      <c r="C1" s="28"/>
      <c r="D1" s="29"/>
      <c r="E1" s="30"/>
      <c r="F1" s="30"/>
      <c r="G1" s="30"/>
      <c r="H1" s="30"/>
      <c r="I1" s="30"/>
      <c r="J1" s="30"/>
      <c r="K1" s="30"/>
      <c r="L1" s="30"/>
      <c r="M1" s="30"/>
      <c r="N1" s="30"/>
      <c r="O1" s="30"/>
      <c r="P1" s="30"/>
      <c r="Q1" s="30"/>
      <c r="R1" s="30"/>
      <c r="S1" s="30"/>
      <c r="T1" s="30"/>
      <c r="U1" s="30"/>
      <c r="V1" s="30"/>
      <c r="W1" s="30"/>
      <c r="X1" s="30"/>
      <c r="Y1" s="30"/>
    </row>
    <row collapsed="false" customFormat="false" customHeight="true" hidden="false" ht="24" outlineLevel="0" r="2">
      <c r="B2" s="31"/>
      <c r="C2" s="32"/>
      <c r="D2" s="30"/>
      <c r="E2" s="30"/>
      <c r="F2" s="30"/>
      <c r="G2" s="30"/>
      <c r="H2" s="30"/>
      <c r="I2" s="30"/>
      <c r="J2" s="30"/>
      <c r="K2" s="30"/>
      <c r="L2" s="30"/>
      <c r="M2" s="30"/>
      <c r="N2" s="30"/>
      <c r="O2" s="30"/>
      <c r="P2" s="30"/>
      <c r="Q2" s="30"/>
      <c r="R2" s="30"/>
      <c r="S2" s="30"/>
      <c r="T2" s="30"/>
      <c r="U2" s="30"/>
      <c r="V2" s="30"/>
      <c r="W2" s="30"/>
      <c r="X2" s="30"/>
      <c r="Y2" s="30"/>
    </row>
    <row collapsed="false" customFormat="false" customHeight="true" hidden="false" ht="21.75" outlineLevel="0" r="3">
      <c r="B3" s="37" t="s">
        <v>25</v>
      </c>
      <c r="C3" s="37"/>
      <c r="AD3" s="1" t="n">
        <v>0</v>
      </c>
    </row>
    <row collapsed="false" customFormat="false" customHeight="true" hidden="false" ht="21" outlineLevel="0" r="4">
      <c r="B4" s="35" t="s">
        <v>26</v>
      </c>
      <c r="C4" s="35" t="s">
        <v>27</v>
      </c>
    </row>
  </sheetData>
  <mergeCells count="1">
    <mergeCell ref="B3:C3"/>
  </mergeCells>
  <printOptions headings="false" gridLines="false" gridLinesSet="true" horizontalCentered="false" verticalCentered="false"/>
  <pageMargins left="0.7875" right="0.7875"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2"/>
  <legacyDrawing r:id="rId3"/>
</worksheet>
</file>

<file path=xl/worksheets/sheet4.xml><?xml version="1.0" encoding="utf-8"?>
<worksheet xmlns="http://schemas.openxmlformats.org/spreadsheetml/2006/main" xmlns:r="http://schemas.openxmlformats.org/officeDocument/2006/relationships">
  <sheetPr filterMode="false">
    <pageSetUpPr fitToPage="false"/>
  </sheetPr>
  <dimension ref="A1:AG426"/>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5" xSplit="0" ySplit="4"/>
      <selection activeCell="A1" activeCellId="0" pane="topLeft" sqref="A1"/>
      <selection activeCell="B5" activeCellId="0" pane="bottomLeft" sqref="B5"/>
    </sheetView>
  </sheetViews>
  <cols>
    <col collapsed="false" hidden="false" max="1" min="1" style="24" width="0.858823529411765"/>
    <col collapsed="false" hidden="false" max="2" min="2" style="38" width="12.6156862745098"/>
    <col collapsed="false" hidden="false" max="17" min="3" style="39" width="6.16862745098039"/>
    <col collapsed="false" hidden="false" max="18" min="18" style="40" width="12.9058823529412"/>
    <col collapsed="false" hidden="false" max="19" min="19" style="41" width="21.3725490196078"/>
    <col collapsed="false" hidden="false" max="20" min="20" style="41" width="0.858823529411765"/>
    <col collapsed="false" hidden="false" max="26" min="21" style="41" width="11.4666666666667"/>
    <col collapsed="false" hidden="true" max="257" min="27" style="41" width="0"/>
    <col collapsed="false" hidden="false" max="1025" min="258" style="0" width="11.4666666666667"/>
  </cols>
  <sheetData>
    <row collapsed="false" customFormat="true" customHeight="true" hidden="false" ht="18" outlineLevel="0" r="1" s="24">
      <c r="A1" s="26"/>
      <c r="B1" s="36" t="str">
        <f aca="false">ToolTitel</f>
        <v>Kassenerfassung für Office V.2.32</v>
      </c>
      <c r="C1" s="28"/>
      <c r="D1" s="28"/>
      <c r="E1" s="28"/>
      <c r="F1" s="28"/>
      <c r="G1" s="28"/>
      <c r="H1" s="28"/>
      <c r="I1" s="28"/>
      <c r="J1" s="28"/>
      <c r="K1" s="28"/>
      <c r="L1" s="28"/>
      <c r="M1" s="28"/>
      <c r="N1" s="28"/>
      <c r="O1" s="28"/>
      <c r="P1" s="28"/>
      <c r="Q1" s="28"/>
      <c r="R1" s="28"/>
      <c r="S1" s="28"/>
      <c r="T1" s="32"/>
      <c r="U1" s="32"/>
      <c r="V1" s="32"/>
      <c r="W1" s="32"/>
      <c r="X1" s="32"/>
      <c r="Y1" s="32"/>
      <c r="Z1" s="32"/>
    </row>
    <row collapsed="false" customFormat="true" customHeight="true" hidden="false" ht="24" outlineLevel="0" r="2" s="24">
      <c r="B2" s="31"/>
      <c r="C2" s="32"/>
      <c r="D2" s="32"/>
      <c r="E2" s="32"/>
      <c r="F2" s="32"/>
      <c r="G2" s="32"/>
      <c r="H2" s="32"/>
      <c r="I2" s="32"/>
      <c r="J2" s="32"/>
      <c r="K2" s="32"/>
      <c r="L2" s="32"/>
      <c r="M2" s="32"/>
      <c r="N2" s="32"/>
      <c r="O2" s="32"/>
      <c r="P2" s="32"/>
      <c r="Q2" s="32"/>
      <c r="R2" s="32"/>
      <c r="S2" s="32"/>
      <c r="T2" s="32"/>
      <c r="U2" s="32"/>
      <c r="V2" s="32"/>
      <c r="W2" s="32"/>
      <c r="X2" s="32"/>
      <c r="Y2" s="32"/>
      <c r="Z2" s="32"/>
    </row>
    <row collapsed="false" customFormat="true" customHeight="true" hidden="false" ht="21.75" outlineLevel="0" r="3" s="24">
      <c r="B3" s="42" t="s">
        <v>28</v>
      </c>
      <c r="C3" s="43"/>
      <c r="D3" s="43"/>
      <c r="E3" s="44"/>
      <c r="F3" s="44"/>
      <c r="G3" s="44"/>
      <c r="H3" s="44"/>
      <c r="I3" s="44"/>
      <c r="J3" s="44"/>
      <c r="K3" s="44"/>
      <c r="L3" s="44"/>
      <c r="M3" s="44"/>
      <c r="N3" s="44"/>
      <c r="O3" s="44"/>
      <c r="P3" s="44"/>
      <c r="Q3" s="44"/>
      <c r="R3" s="44"/>
      <c r="S3" s="45"/>
    </row>
    <row collapsed="false" customFormat="true" customHeight="true" hidden="false" ht="21" outlineLevel="0" r="4" s="24">
      <c r="B4" s="46" t="s">
        <v>29</v>
      </c>
      <c r="C4" s="47" t="n">
        <v>0.01</v>
      </c>
      <c r="D4" s="47" t="n">
        <v>0.02</v>
      </c>
      <c r="E4" s="47" t="n">
        <v>0.05</v>
      </c>
      <c r="F4" s="47" t="n">
        <v>0.1</v>
      </c>
      <c r="G4" s="47" t="n">
        <v>0.2</v>
      </c>
      <c r="H4" s="47" t="n">
        <v>0.5</v>
      </c>
      <c r="I4" s="48" t="n">
        <v>1</v>
      </c>
      <c r="J4" s="48" t="n">
        <v>2</v>
      </c>
      <c r="K4" s="48" t="n">
        <v>5</v>
      </c>
      <c r="L4" s="48" t="n">
        <v>10</v>
      </c>
      <c r="M4" s="48" t="n">
        <v>20</v>
      </c>
      <c r="N4" s="48" t="n">
        <v>50</v>
      </c>
      <c r="O4" s="48" t="n">
        <v>100</v>
      </c>
      <c r="P4" s="48" t="n">
        <v>200</v>
      </c>
      <c r="Q4" s="48" t="n">
        <v>500</v>
      </c>
      <c r="R4" s="49" t="s">
        <v>30</v>
      </c>
      <c r="S4" s="50" t="s">
        <v>31</v>
      </c>
    </row>
    <row collapsed="false" customFormat="true" customHeight="false" hidden="false" ht="14.1" outlineLevel="0" r="5" s="24">
      <c r="B5" s="51"/>
      <c r="C5" s="52"/>
      <c r="D5" s="52"/>
      <c r="E5" s="52"/>
      <c r="F5" s="52"/>
      <c r="G5" s="52"/>
      <c r="H5" s="52"/>
      <c r="I5" s="52"/>
      <c r="J5" s="52"/>
      <c r="K5" s="52"/>
      <c r="L5" s="52"/>
      <c r="M5" s="52"/>
      <c r="N5" s="52"/>
      <c r="O5" s="52"/>
      <c r="P5" s="52"/>
      <c r="Q5" s="52"/>
      <c r="R5" s="53"/>
      <c r="S5" s="54"/>
    </row>
    <row collapsed="false" customFormat="true" customHeight="false" hidden="false" ht="14.1" outlineLevel="0" r="6" s="24">
      <c r="B6" s="51"/>
      <c r="C6" s="52"/>
      <c r="D6" s="52"/>
      <c r="E6" s="52"/>
      <c r="F6" s="52"/>
      <c r="G6" s="52"/>
      <c r="H6" s="52"/>
      <c r="I6" s="52"/>
      <c r="J6" s="52"/>
      <c r="K6" s="52"/>
      <c r="L6" s="52"/>
      <c r="M6" s="52"/>
      <c r="N6" s="52"/>
      <c r="O6" s="52"/>
      <c r="P6" s="52"/>
      <c r="Q6" s="52"/>
      <c r="R6" s="53"/>
      <c r="S6" s="54"/>
    </row>
    <row collapsed="false" customFormat="true" customHeight="false" hidden="false" ht="14.1" outlineLevel="0" r="7" s="24">
      <c r="B7" s="51"/>
      <c r="C7" s="52"/>
      <c r="D7" s="52"/>
      <c r="E7" s="52"/>
      <c r="F7" s="52"/>
      <c r="G7" s="52"/>
      <c r="H7" s="52"/>
      <c r="I7" s="52"/>
      <c r="J7" s="52"/>
      <c r="K7" s="52"/>
      <c r="L7" s="52"/>
      <c r="M7" s="52"/>
      <c r="N7" s="52"/>
      <c r="O7" s="52"/>
      <c r="P7" s="52"/>
      <c r="Q7" s="52"/>
      <c r="R7" s="53"/>
      <c r="S7" s="54"/>
    </row>
    <row collapsed="false" customFormat="true" customHeight="false" hidden="false" ht="14.1" outlineLevel="0" r="8" s="24">
      <c r="B8" s="51"/>
      <c r="C8" s="52"/>
      <c r="D8" s="52"/>
      <c r="E8" s="52"/>
      <c r="F8" s="52"/>
      <c r="G8" s="52"/>
      <c r="H8" s="52"/>
      <c r="I8" s="52"/>
      <c r="J8" s="52"/>
      <c r="K8" s="52"/>
      <c r="L8" s="52"/>
      <c r="M8" s="52"/>
      <c r="N8" s="52"/>
      <c r="O8" s="52"/>
      <c r="P8" s="52"/>
      <c r="Q8" s="52"/>
      <c r="R8" s="53"/>
      <c r="S8" s="54"/>
    </row>
    <row collapsed="false" customFormat="true" customHeight="false" hidden="false" ht="14.1" outlineLevel="0" r="9" s="24">
      <c r="B9" s="51"/>
      <c r="C9" s="52"/>
      <c r="D9" s="52"/>
      <c r="E9" s="52"/>
      <c r="F9" s="52"/>
      <c r="G9" s="52"/>
      <c r="H9" s="52"/>
      <c r="I9" s="52"/>
      <c r="J9" s="52"/>
      <c r="K9" s="52"/>
      <c r="L9" s="52"/>
      <c r="M9" s="52"/>
      <c r="N9" s="52"/>
      <c r="O9" s="52"/>
      <c r="P9" s="52"/>
      <c r="Q9" s="52"/>
      <c r="R9" s="53"/>
      <c r="S9" s="54"/>
    </row>
    <row collapsed="false" customFormat="true" customHeight="false" hidden="false" ht="14.1" outlineLevel="0" r="10" s="24">
      <c r="B10" s="51"/>
      <c r="C10" s="52"/>
      <c r="D10" s="52"/>
      <c r="E10" s="52"/>
      <c r="F10" s="52"/>
      <c r="G10" s="52"/>
      <c r="H10" s="52"/>
      <c r="I10" s="52"/>
      <c r="J10" s="52"/>
      <c r="K10" s="52"/>
      <c r="L10" s="52"/>
      <c r="M10" s="52"/>
      <c r="N10" s="52"/>
      <c r="O10" s="52"/>
      <c r="P10" s="52"/>
      <c r="Q10" s="52"/>
      <c r="R10" s="53"/>
      <c r="S10" s="54"/>
    </row>
    <row collapsed="false" customFormat="true" customHeight="false" hidden="false" ht="14.1" outlineLevel="0" r="11" s="24">
      <c r="B11" s="51"/>
      <c r="C11" s="52"/>
      <c r="D11" s="52"/>
      <c r="E11" s="52"/>
      <c r="F11" s="52"/>
      <c r="G11" s="52"/>
      <c r="H11" s="52"/>
      <c r="I11" s="52"/>
      <c r="J11" s="52"/>
      <c r="K11" s="52"/>
      <c r="L11" s="52"/>
      <c r="M11" s="52"/>
      <c r="N11" s="52"/>
      <c r="O11" s="52"/>
      <c r="P11" s="52"/>
      <c r="Q11" s="52"/>
      <c r="R11" s="53"/>
      <c r="S11" s="54"/>
    </row>
    <row collapsed="false" customFormat="true" customHeight="false" hidden="false" ht="14.1" outlineLevel="0" r="12" s="24">
      <c r="B12" s="51"/>
      <c r="C12" s="52"/>
      <c r="D12" s="52"/>
      <c r="E12" s="52"/>
      <c r="F12" s="52"/>
      <c r="G12" s="52"/>
      <c r="H12" s="52"/>
      <c r="I12" s="52"/>
      <c r="J12" s="52"/>
      <c r="K12" s="52"/>
      <c r="L12" s="52"/>
      <c r="M12" s="52"/>
      <c r="N12" s="52"/>
      <c r="O12" s="52"/>
      <c r="P12" s="52"/>
      <c r="Q12" s="52"/>
      <c r="R12" s="53"/>
      <c r="S12" s="54"/>
    </row>
    <row collapsed="false" customFormat="true" customHeight="false" hidden="false" ht="14.1" outlineLevel="0" r="13" s="24">
      <c r="B13" s="51"/>
      <c r="C13" s="52"/>
      <c r="D13" s="52"/>
      <c r="E13" s="52"/>
      <c r="F13" s="52"/>
      <c r="G13" s="52"/>
      <c r="H13" s="52"/>
      <c r="I13" s="52"/>
      <c r="J13" s="52"/>
      <c r="K13" s="52"/>
      <c r="L13" s="52"/>
      <c r="M13" s="52"/>
      <c r="N13" s="52"/>
      <c r="O13" s="52"/>
      <c r="P13" s="52"/>
      <c r="Q13" s="52"/>
      <c r="R13" s="53"/>
      <c r="S13" s="54"/>
    </row>
    <row collapsed="false" customFormat="true" customHeight="false" hidden="false" ht="14.1" outlineLevel="0" r="14" s="24">
      <c r="B14" s="51"/>
      <c r="C14" s="52"/>
      <c r="D14" s="52"/>
      <c r="E14" s="52"/>
      <c r="F14" s="52"/>
      <c r="G14" s="52"/>
      <c r="H14" s="52"/>
      <c r="I14" s="52"/>
      <c r="J14" s="52"/>
      <c r="K14" s="52"/>
      <c r="L14" s="52"/>
      <c r="M14" s="52"/>
      <c r="N14" s="52"/>
      <c r="O14" s="52"/>
      <c r="P14" s="52"/>
      <c r="Q14" s="52"/>
      <c r="R14" s="53"/>
      <c r="S14" s="54"/>
    </row>
    <row collapsed="false" customFormat="true" customHeight="false" hidden="false" ht="14.1" outlineLevel="0" r="15" s="24">
      <c r="B15" s="51"/>
      <c r="C15" s="52"/>
      <c r="D15" s="52"/>
      <c r="E15" s="52"/>
      <c r="F15" s="52"/>
      <c r="G15" s="52"/>
      <c r="H15" s="52"/>
      <c r="I15" s="52"/>
      <c r="J15" s="52"/>
      <c r="K15" s="52"/>
      <c r="L15" s="52"/>
      <c r="M15" s="52"/>
      <c r="N15" s="52"/>
      <c r="O15" s="52"/>
      <c r="P15" s="52"/>
      <c r="Q15" s="52"/>
      <c r="R15" s="53"/>
      <c r="S15" s="54"/>
    </row>
    <row collapsed="false" customFormat="true" customHeight="false" hidden="false" ht="14.1" outlineLevel="0" r="16" s="24">
      <c r="B16" s="51"/>
      <c r="C16" s="52"/>
      <c r="D16" s="52"/>
      <c r="E16" s="52"/>
      <c r="F16" s="52"/>
      <c r="G16" s="52"/>
      <c r="H16" s="52"/>
      <c r="I16" s="52"/>
      <c r="J16" s="52"/>
      <c r="K16" s="52"/>
      <c r="L16" s="52"/>
      <c r="M16" s="52"/>
      <c r="N16" s="52"/>
      <c r="O16" s="52"/>
      <c r="P16" s="52"/>
      <c r="Q16" s="52"/>
      <c r="R16" s="53"/>
      <c r="S16" s="54"/>
    </row>
    <row collapsed="false" customFormat="true" customHeight="false" hidden="false" ht="14.1" outlineLevel="0" r="17" s="24">
      <c r="B17" s="51"/>
      <c r="C17" s="52"/>
      <c r="D17" s="52"/>
      <c r="E17" s="52"/>
      <c r="F17" s="52"/>
      <c r="G17" s="52"/>
      <c r="H17" s="52"/>
      <c r="I17" s="52"/>
      <c r="J17" s="52"/>
      <c r="K17" s="52"/>
      <c r="L17" s="52"/>
      <c r="M17" s="52"/>
      <c r="N17" s="52"/>
      <c r="O17" s="52"/>
      <c r="P17" s="52"/>
      <c r="Q17" s="52"/>
      <c r="R17" s="53"/>
      <c r="S17" s="54"/>
    </row>
    <row collapsed="false" customFormat="true" customHeight="false" hidden="false" ht="14.1" outlineLevel="0" r="18" s="24">
      <c r="B18" s="51"/>
      <c r="C18" s="52"/>
      <c r="D18" s="52"/>
      <c r="E18" s="52"/>
      <c r="F18" s="52"/>
      <c r="G18" s="52"/>
      <c r="H18" s="52"/>
      <c r="I18" s="52"/>
      <c r="J18" s="52"/>
      <c r="K18" s="52"/>
      <c r="L18" s="52"/>
      <c r="M18" s="52"/>
      <c r="N18" s="52"/>
      <c r="O18" s="52"/>
      <c r="P18" s="52"/>
      <c r="Q18" s="52"/>
      <c r="R18" s="53"/>
      <c r="S18" s="54"/>
    </row>
    <row collapsed="false" customFormat="true" customHeight="false" hidden="false" ht="14.1" outlineLevel="0" r="19" s="24">
      <c r="B19" s="51"/>
      <c r="C19" s="52"/>
      <c r="D19" s="52"/>
      <c r="E19" s="52"/>
      <c r="F19" s="52"/>
      <c r="G19" s="52"/>
      <c r="H19" s="52"/>
      <c r="I19" s="52"/>
      <c r="J19" s="52"/>
      <c r="K19" s="52"/>
      <c r="L19" s="52"/>
      <c r="M19" s="52"/>
      <c r="N19" s="52"/>
      <c r="O19" s="52"/>
      <c r="P19" s="52"/>
      <c r="Q19" s="52"/>
      <c r="R19" s="53"/>
      <c r="S19" s="54"/>
    </row>
    <row collapsed="false" customFormat="true" customHeight="false" hidden="false" ht="14.1" outlineLevel="0" r="20" s="24">
      <c r="B20" s="51"/>
      <c r="C20" s="52"/>
      <c r="D20" s="52"/>
      <c r="E20" s="52"/>
      <c r="F20" s="52"/>
      <c r="G20" s="52"/>
      <c r="H20" s="52"/>
      <c r="I20" s="52"/>
      <c r="J20" s="52"/>
      <c r="K20" s="52"/>
      <c r="L20" s="52"/>
      <c r="M20" s="52"/>
      <c r="N20" s="52"/>
      <c r="O20" s="52"/>
      <c r="P20" s="52"/>
      <c r="Q20" s="52"/>
      <c r="R20" s="53"/>
      <c r="S20" s="54"/>
    </row>
    <row collapsed="false" customFormat="true" customHeight="false" hidden="false" ht="14.1" outlineLevel="0" r="21" s="24">
      <c r="B21" s="51"/>
      <c r="C21" s="52"/>
      <c r="D21" s="52"/>
      <c r="E21" s="52"/>
      <c r="F21" s="52"/>
      <c r="G21" s="52"/>
      <c r="H21" s="52"/>
      <c r="I21" s="52"/>
      <c r="J21" s="52"/>
      <c r="K21" s="52"/>
      <c r="L21" s="52"/>
      <c r="M21" s="52"/>
      <c r="N21" s="52"/>
      <c r="O21" s="52"/>
      <c r="P21" s="52"/>
      <c r="Q21" s="52"/>
      <c r="R21" s="53"/>
      <c r="S21" s="54"/>
    </row>
    <row collapsed="false" customFormat="true" customHeight="false" hidden="false" ht="14.1" outlineLevel="0" r="22" s="24">
      <c r="B22" s="51"/>
      <c r="C22" s="52"/>
      <c r="D22" s="52"/>
      <c r="E22" s="52"/>
      <c r="F22" s="52"/>
      <c r="G22" s="52"/>
      <c r="H22" s="52"/>
      <c r="I22" s="52"/>
      <c r="J22" s="52"/>
      <c r="K22" s="52"/>
      <c r="L22" s="52"/>
      <c r="M22" s="52"/>
      <c r="N22" s="52"/>
      <c r="O22" s="52"/>
      <c r="P22" s="52"/>
      <c r="Q22" s="52"/>
      <c r="R22" s="53"/>
      <c r="S22" s="54"/>
    </row>
    <row collapsed="false" customFormat="true" customHeight="false" hidden="false" ht="14.1" outlineLevel="0" r="23" s="24">
      <c r="B23" s="51"/>
      <c r="C23" s="52"/>
      <c r="D23" s="52"/>
      <c r="E23" s="52"/>
      <c r="F23" s="52"/>
      <c r="G23" s="52"/>
      <c r="H23" s="52"/>
      <c r="I23" s="52"/>
      <c r="J23" s="52"/>
      <c r="K23" s="52"/>
      <c r="L23" s="52"/>
      <c r="M23" s="52"/>
      <c r="N23" s="52"/>
      <c r="O23" s="52"/>
      <c r="P23" s="52"/>
      <c r="Q23" s="52"/>
      <c r="R23" s="53"/>
      <c r="S23" s="54"/>
    </row>
    <row collapsed="false" customFormat="true" customHeight="false" hidden="false" ht="14.1" outlineLevel="0" r="24" s="24">
      <c r="B24" s="51"/>
      <c r="C24" s="52"/>
      <c r="D24" s="52"/>
      <c r="E24" s="52"/>
      <c r="F24" s="52"/>
      <c r="G24" s="52"/>
      <c r="H24" s="52"/>
      <c r="I24" s="52"/>
      <c r="J24" s="52"/>
      <c r="K24" s="52"/>
      <c r="L24" s="52"/>
      <c r="M24" s="52"/>
      <c r="N24" s="52"/>
      <c r="O24" s="52"/>
      <c r="P24" s="52"/>
      <c r="Q24" s="52"/>
      <c r="R24" s="53"/>
      <c r="S24" s="54"/>
    </row>
    <row collapsed="false" customFormat="true" customHeight="false" hidden="false" ht="14.1" outlineLevel="0" r="25" s="24">
      <c r="B25" s="51"/>
      <c r="C25" s="52"/>
      <c r="D25" s="52"/>
      <c r="E25" s="52"/>
      <c r="F25" s="52"/>
      <c r="G25" s="52"/>
      <c r="H25" s="52"/>
      <c r="I25" s="52"/>
      <c r="J25" s="52"/>
      <c r="K25" s="52"/>
      <c r="L25" s="52"/>
      <c r="M25" s="52"/>
      <c r="N25" s="52"/>
      <c r="O25" s="52"/>
      <c r="P25" s="52"/>
      <c r="Q25" s="52"/>
      <c r="R25" s="53"/>
      <c r="S25" s="54"/>
    </row>
    <row collapsed="false" customFormat="true" customHeight="false" hidden="false" ht="14.1" outlineLevel="0" r="26" s="24">
      <c r="B26" s="51"/>
      <c r="C26" s="52"/>
      <c r="D26" s="52"/>
      <c r="E26" s="52"/>
      <c r="F26" s="52"/>
      <c r="G26" s="52"/>
      <c r="H26" s="52"/>
      <c r="I26" s="52"/>
      <c r="J26" s="52"/>
      <c r="K26" s="52"/>
      <c r="L26" s="52"/>
      <c r="M26" s="52"/>
      <c r="N26" s="52"/>
      <c r="O26" s="52"/>
      <c r="P26" s="52"/>
      <c r="Q26" s="52"/>
      <c r="R26" s="53"/>
      <c r="S26" s="54"/>
    </row>
    <row collapsed="false" customFormat="true" customHeight="false" hidden="false" ht="14.1" outlineLevel="0" r="27" s="24">
      <c r="B27" s="51"/>
      <c r="C27" s="52"/>
      <c r="D27" s="52"/>
      <c r="E27" s="52"/>
      <c r="F27" s="52"/>
      <c r="G27" s="52"/>
      <c r="H27" s="52"/>
      <c r="I27" s="52"/>
      <c r="J27" s="52"/>
      <c r="K27" s="52"/>
      <c r="L27" s="52"/>
      <c r="M27" s="52"/>
      <c r="N27" s="52"/>
      <c r="O27" s="52"/>
      <c r="P27" s="52"/>
      <c r="Q27" s="52"/>
      <c r="R27" s="53"/>
      <c r="S27" s="54"/>
    </row>
    <row collapsed="false" customFormat="true" customHeight="false" hidden="false" ht="14.1" outlineLevel="0" r="28" s="24">
      <c r="B28" s="51"/>
      <c r="C28" s="52"/>
      <c r="D28" s="52"/>
      <c r="E28" s="52"/>
      <c r="F28" s="52"/>
      <c r="G28" s="52"/>
      <c r="H28" s="52"/>
      <c r="I28" s="52"/>
      <c r="J28" s="52"/>
      <c r="K28" s="52"/>
      <c r="L28" s="52"/>
      <c r="M28" s="52"/>
      <c r="N28" s="52"/>
      <c r="O28" s="52"/>
      <c r="P28" s="52"/>
      <c r="Q28" s="52"/>
      <c r="R28" s="53"/>
      <c r="S28" s="54"/>
    </row>
    <row collapsed="false" customFormat="true" customHeight="false" hidden="false" ht="14.1" outlineLevel="0" r="29" s="24">
      <c r="B29" s="51"/>
      <c r="C29" s="52"/>
      <c r="D29" s="52"/>
      <c r="E29" s="52"/>
      <c r="F29" s="52"/>
      <c r="G29" s="52"/>
      <c r="H29" s="52"/>
      <c r="I29" s="52"/>
      <c r="J29" s="52"/>
      <c r="K29" s="52"/>
      <c r="L29" s="52"/>
      <c r="M29" s="52"/>
      <c r="N29" s="52"/>
      <c r="O29" s="52"/>
      <c r="P29" s="52"/>
      <c r="Q29" s="52"/>
      <c r="R29" s="53"/>
      <c r="S29" s="54"/>
    </row>
    <row collapsed="false" customFormat="true" customHeight="false" hidden="false" ht="14.1" outlineLevel="0" r="30" s="24">
      <c r="B30" s="51"/>
      <c r="C30" s="52"/>
      <c r="D30" s="52"/>
      <c r="E30" s="52"/>
      <c r="F30" s="52"/>
      <c r="G30" s="52"/>
      <c r="H30" s="52"/>
      <c r="I30" s="52"/>
      <c r="J30" s="52"/>
      <c r="K30" s="52"/>
      <c r="L30" s="52"/>
      <c r="M30" s="52"/>
      <c r="N30" s="52"/>
      <c r="O30" s="52"/>
      <c r="P30" s="52"/>
      <c r="Q30" s="52"/>
      <c r="R30" s="53"/>
      <c r="S30" s="54"/>
    </row>
    <row collapsed="false" customFormat="true" customHeight="false" hidden="false" ht="14.1" outlineLevel="0" r="31" s="24">
      <c r="B31" s="51"/>
      <c r="C31" s="52"/>
      <c r="D31" s="52"/>
      <c r="E31" s="52"/>
      <c r="F31" s="52"/>
      <c r="G31" s="52"/>
      <c r="H31" s="52"/>
      <c r="I31" s="52"/>
      <c r="J31" s="52"/>
      <c r="K31" s="52"/>
      <c r="L31" s="52"/>
      <c r="M31" s="52"/>
      <c r="N31" s="52"/>
      <c r="O31" s="52"/>
      <c r="P31" s="52"/>
      <c r="Q31" s="52"/>
      <c r="R31" s="53"/>
      <c r="S31" s="54"/>
    </row>
    <row collapsed="false" customFormat="true" customHeight="false" hidden="false" ht="14.1" outlineLevel="0" r="32" s="24">
      <c r="B32" s="51"/>
      <c r="C32" s="52"/>
      <c r="D32" s="52"/>
      <c r="E32" s="52"/>
      <c r="F32" s="52"/>
      <c r="G32" s="52"/>
      <c r="H32" s="52"/>
      <c r="I32" s="52"/>
      <c r="J32" s="52"/>
      <c r="K32" s="52"/>
      <c r="L32" s="52"/>
      <c r="M32" s="52"/>
      <c r="N32" s="52"/>
      <c r="O32" s="52"/>
      <c r="P32" s="52"/>
      <c r="Q32" s="52"/>
      <c r="R32" s="53"/>
      <c r="S32" s="54"/>
    </row>
    <row collapsed="false" customFormat="true" customHeight="false" hidden="false" ht="14.1" outlineLevel="0" r="33" s="24">
      <c r="B33" s="51"/>
      <c r="C33" s="52"/>
      <c r="D33" s="52"/>
      <c r="E33" s="52"/>
      <c r="F33" s="52"/>
      <c r="G33" s="52"/>
      <c r="H33" s="52"/>
      <c r="I33" s="52"/>
      <c r="J33" s="52"/>
      <c r="K33" s="52"/>
      <c r="L33" s="52"/>
      <c r="M33" s="52"/>
      <c r="N33" s="52"/>
      <c r="O33" s="52"/>
      <c r="P33" s="52"/>
      <c r="Q33" s="52"/>
      <c r="R33" s="53"/>
      <c r="S33" s="54"/>
    </row>
    <row collapsed="false" customFormat="true" customHeight="false" hidden="false" ht="14.1" outlineLevel="0" r="34" s="24">
      <c r="B34" s="51"/>
      <c r="C34" s="52"/>
      <c r="D34" s="52"/>
      <c r="E34" s="52"/>
      <c r="F34" s="52"/>
      <c r="G34" s="52"/>
      <c r="H34" s="52"/>
      <c r="I34" s="52"/>
      <c r="J34" s="52"/>
      <c r="K34" s="52"/>
      <c r="L34" s="52"/>
      <c r="M34" s="52"/>
      <c r="N34" s="52"/>
      <c r="O34" s="52"/>
      <c r="P34" s="52"/>
      <c r="Q34" s="52"/>
      <c r="R34" s="53"/>
      <c r="S34" s="54"/>
    </row>
    <row collapsed="false" customFormat="true" customHeight="false" hidden="false" ht="14.1" outlineLevel="0" r="35" s="24">
      <c r="B35" s="51"/>
      <c r="C35" s="52"/>
      <c r="D35" s="52"/>
      <c r="E35" s="52"/>
      <c r="F35" s="52"/>
      <c r="G35" s="52"/>
      <c r="H35" s="52"/>
      <c r="I35" s="52"/>
      <c r="J35" s="52"/>
      <c r="K35" s="52"/>
      <c r="L35" s="52"/>
      <c r="M35" s="52"/>
      <c r="N35" s="52"/>
      <c r="O35" s="52"/>
      <c r="P35" s="52"/>
      <c r="Q35" s="52"/>
      <c r="R35" s="53"/>
      <c r="S35" s="54"/>
    </row>
    <row collapsed="false" customFormat="true" customHeight="false" hidden="false" ht="14.1" outlineLevel="0" r="36" s="24">
      <c r="B36" s="51"/>
      <c r="C36" s="52"/>
      <c r="D36" s="52"/>
      <c r="E36" s="52"/>
      <c r="F36" s="52"/>
      <c r="G36" s="52"/>
      <c r="H36" s="52"/>
      <c r="I36" s="52"/>
      <c r="J36" s="52"/>
      <c r="K36" s="52"/>
      <c r="L36" s="52"/>
      <c r="M36" s="52"/>
      <c r="N36" s="52"/>
      <c r="O36" s="52"/>
      <c r="P36" s="52"/>
      <c r="Q36" s="52"/>
      <c r="R36" s="53"/>
      <c r="S36" s="54"/>
    </row>
    <row collapsed="false" customFormat="true" customHeight="false" hidden="false" ht="14.1" outlineLevel="0" r="37" s="24">
      <c r="B37" s="51"/>
      <c r="C37" s="52"/>
      <c r="D37" s="52"/>
      <c r="E37" s="52"/>
      <c r="F37" s="52"/>
      <c r="G37" s="52"/>
      <c r="H37" s="52"/>
      <c r="I37" s="52"/>
      <c r="J37" s="52"/>
      <c r="K37" s="52"/>
      <c r="L37" s="52"/>
      <c r="M37" s="52"/>
      <c r="N37" s="52"/>
      <c r="O37" s="52"/>
      <c r="P37" s="52"/>
      <c r="Q37" s="52"/>
      <c r="R37" s="53"/>
      <c r="S37" s="54"/>
    </row>
    <row collapsed="false" customFormat="true" customHeight="false" hidden="false" ht="14.1" outlineLevel="0" r="38" s="24">
      <c r="B38" s="51"/>
      <c r="C38" s="52"/>
      <c r="D38" s="52"/>
      <c r="E38" s="52"/>
      <c r="F38" s="52"/>
      <c r="G38" s="52"/>
      <c r="H38" s="52"/>
      <c r="I38" s="52"/>
      <c r="J38" s="52"/>
      <c r="K38" s="52"/>
      <c r="L38" s="52"/>
      <c r="M38" s="52"/>
      <c r="N38" s="52"/>
      <c r="O38" s="52"/>
      <c r="P38" s="52"/>
      <c r="Q38" s="52"/>
      <c r="R38" s="53"/>
      <c r="S38" s="54"/>
    </row>
    <row collapsed="false" customFormat="true" customHeight="false" hidden="false" ht="14.1" outlineLevel="0" r="39" s="24">
      <c r="B39" s="51"/>
      <c r="C39" s="52"/>
      <c r="D39" s="52"/>
      <c r="E39" s="52"/>
      <c r="F39" s="52"/>
      <c r="G39" s="52"/>
      <c r="H39" s="52"/>
      <c r="I39" s="52"/>
      <c r="J39" s="52"/>
      <c r="K39" s="52"/>
      <c r="L39" s="52"/>
      <c r="M39" s="52"/>
      <c r="N39" s="52"/>
      <c r="O39" s="52"/>
      <c r="P39" s="52"/>
      <c r="Q39" s="52"/>
      <c r="R39" s="53"/>
      <c r="S39" s="54"/>
    </row>
    <row collapsed="false" customFormat="true" customHeight="false" hidden="false" ht="14.1" outlineLevel="0" r="40" s="24">
      <c r="B40" s="51"/>
      <c r="C40" s="52"/>
      <c r="D40" s="52"/>
      <c r="E40" s="52"/>
      <c r="F40" s="52"/>
      <c r="G40" s="52"/>
      <c r="H40" s="52"/>
      <c r="I40" s="52"/>
      <c r="J40" s="52"/>
      <c r="K40" s="52"/>
      <c r="L40" s="52"/>
      <c r="M40" s="52"/>
      <c r="N40" s="52"/>
      <c r="O40" s="52"/>
      <c r="P40" s="52"/>
      <c r="Q40" s="52"/>
      <c r="R40" s="53"/>
      <c r="S40" s="54"/>
    </row>
    <row collapsed="false" customFormat="true" customHeight="false" hidden="false" ht="14.1" outlineLevel="0" r="41" s="24">
      <c r="B41" s="51"/>
      <c r="C41" s="52"/>
      <c r="D41" s="52"/>
      <c r="E41" s="52"/>
      <c r="F41" s="52"/>
      <c r="G41" s="52"/>
      <c r="H41" s="52"/>
      <c r="I41" s="52"/>
      <c r="J41" s="52"/>
      <c r="K41" s="52"/>
      <c r="L41" s="52"/>
      <c r="M41" s="52"/>
      <c r="N41" s="52"/>
      <c r="O41" s="52"/>
      <c r="P41" s="52"/>
      <c r="Q41" s="52"/>
      <c r="R41" s="53"/>
      <c r="S41" s="54"/>
    </row>
    <row collapsed="false" customFormat="true" customHeight="false" hidden="false" ht="14.1" outlineLevel="0" r="42" s="24">
      <c r="B42" s="51"/>
      <c r="C42" s="52"/>
      <c r="D42" s="52"/>
      <c r="E42" s="52"/>
      <c r="F42" s="52"/>
      <c r="G42" s="52"/>
      <c r="H42" s="52"/>
      <c r="I42" s="52"/>
      <c r="J42" s="52"/>
      <c r="K42" s="52"/>
      <c r="L42" s="52"/>
      <c r="M42" s="52"/>
      <c r="N42" s="52"/>
      <c r="O42" s="52"/>
      <c r="P42" s="52"/>
      <c r="Q42" s="52"/>
      <c r="R42" s="53"/>
      <c r="S42" s="54"/>
    </row>
    <row collapsed="false" customFormat="true" customHeight="false" hidden="false" ht="14.1" outlineLevel="0" r="43" s="24">
      <c r="B43" s="51"/>
      <c r="C43" s="52"/>
      <c r="D43" s="52"/>
      <c r="E43" s="52"/>
      <c r="F43" s="52"/>
      <c r="G43" s="52"/>
      <c r="H43" s="52"/>
      <c r="I43" s="52"/>
      <c r="J43" s="52"/>
      <c r="K43" s="52"/>
      <c r="L43" s="52"/>
      <c r="M43" s="52"/>
      <c r="N43" s="52"/>
      <c r="O43" s="52"/>
      <c r="P43" s="52"/>
      <c r="Q43" s="52"/>
      <c r="R43" s="53"/>
      <c r="S43" s="54"/>
    </row>
    <row collapsed="false" customFormat="true" customHeight="false" hidden="false" ht="14.1" outlineLevel="0" r="44" s="24">
      <c r="B44" s="51"/>
      <c r="C44" s="52"/>
      <c r="D44" s="52"/>
      <c r="E44" s="52"/>
      <c r="F44" s="52"/>
      <c r="G44" s="52"/>
      <c r="H44" s="52"/>
      <c r="I44" s="52"/>
      <c r="J44" s="52"/>
      <c r="K44" s="52"/>
      <c r="L44" s="52"/>
      <c r="M44" s="52"/>
      <c r="N44" s="52"/>
      <c r="O44" s="52"/>
      <c r="P44" s="52"/>
      <c r="Q44" s="52"/>
      <c r="R44" s="53"/>
      <c r="S44" s="54"/>
    </row>
    <row collapsed="false" customFormat="true" customHeight="false" hidden="false" ht="14.1" outlineLevel="0" r="45" s="24">
      <c r="B45" s="51"/>
      <c r="C45" s="52"/>
      <c r="D45" s="52"/>
      <c r="E45" s="52"/>
      <c r="F45" s="52"/>
      <c r="G45" s="52"/>
      <c r="H45" s="52"/>
      <c r="I45" s="52"/>
      <c r="J45" s="52"/>
      <c r="K45" s="52"/>
      <c r="L45" s="52"/>
      <c r="M45" s="52"/>
      <c r="N45" s="52"/>
      <c r="O45" s="52"/>
      <c r="P45" s="52"/>
      <c r="Q45" s="52"/>
      <c r="R45" s="53"/>
      <c r="S45" s="54"/>
    </row>
    <row collapsed="false" customFormat="true" customHeight="false" hidden="false" ht="14.1" outlineLevel="0" r="46" s="24">
      <c r="B46" s="51"/>
      <c r="C46" s="52"/>
      <c r="D46" s="52"/>
      <c r="E46" s="52"/>
      <c r="F46" s="52"/>
      <c r="G46" s="52"/>
      <c r="H46" s="52"/>
      <c r="I46" s="52"/>
      <c r="J46" s="52"/>
      <c r="K46" s="52"/>
      <c r="L46" s="52"/>
      <c r="M46" s="52"/>
      <c r="N46" s="52"/>
      <c r="O46" s="52"/>
      <c r="P46" s="52"/>
      <c r="Q46" s="52"/>
      <c r="R46" s="53"/>
      <c r="S46" s="54"/>
    </row>
    <row collapsed="false" customFormat="true" customHeight="false" hidden="false" ht="14.1" outlineLevel="0" r="47" s="24">
      <c r="B47" s="51"/>
      <c r="C47" s="52"/>
      <c r="D47" s="52"/>
      <c r="E47" s="52"/>
      <c r="F47" s="52"/>
      <c r="G47" s="52"/>
      <c r="H47" s="52"/>
      <c r="I47" s="52"/>
      <c r="J47" s="52"/>
      <c r="K47" s="52"/>
      <c r="L47" s="52"/>
      <c r="M47" s="52"/>
      <c r="N47" s="52"/>
      <c r="O47" s="52"/>
      <c r="P47" s="52"/>
      <c r="Q47" s="52"/>
      <c r="R47" s="53"/>
      <c r="S47" s="54"/>
    </row>
    <row collapsed="false" customFormat="true" customHeight="false" hidden="false" ht="14.1" outlineLevel="0" r="48" s="24">
      <c r="B48" s="51"/>
      <c r="C48" s="52"/>
      <c r="D48" s="52"/>
      <c r="E48" s="52"/>
      <c r="F48" s="52"/>
      <c r="G48" s="52"/>
      <c r="H48" s="52"/>
      <c r="I48" s="52"/>
      <c r="J48" s="52"/>
      <c r="K48" s="52"/>
      <c r="L48" s="52"/>
      <c r="M48" s="52"/>
      <c r="N48" s="52"/>
      <c r="O48" s="52"/>
      <c r="P48" s="52"/>
      <c r="Q48" s="52"/>
      <c r="R48" s="53"/>
      <c r="S48" s="54"/>
    </row>
    <row collapsed="false" customFormat="true" customHeight="false" hidden="false" ht="14.1" outlineLevel="0" r="49" s="24">
      <c r="B49" s="51"/>
      <c r="C49" s="52"/>
      <c r="D49" s="52"/>
      <c r="E49" s="52"/>
      <c r="F49" s="52"/>
      <c r="G49" s="52"/>
      <c r="H49" s="52"/>
      <c r="I49" s="52"/>
      <c r="J49" s="52"/>
      <c r="K49" s="52"/>
      <c r="L49" s="52"/>
      <c r="M49" s="52"/>
      <c r="N49" s="52"/>
      <c r="O49" s="52"/>
      <c r="P49" s="52"/>
      <c r="Q49" s="52"/>
      <c r="R49" s="53"/>
      <c r="S49" s="54"/>
    </row>
    <row collapsed="false" customFormat="true" customHeight="false" hidden="false" ht="14.1" outlineLevel="0" r="50" s="24">
      <c r="B50" s="51"/>
      <c r="C50" s="52"/>
      <c r="D50" s="52"/>
      <c r="E50" s="52"/>
      <c r="F50" s="52"/>
      <c r="G50" s="52"/>
      <c r="H50" s="52"/>
      <c r="I50" s="52"/>
      <c r="J50" s="52"/>
      <c r="K50" s="52"/>
      <c r="L50" s="52"/>
      <c r="M50" s="52"/>
      <c r="N50" s="52"/>
      <c r="O50" s="52"/>
      <c r="P50" s="52"/>
      <c r="Q50" s="52"/>
      <c r="R50" s="53"/>
      <c r="S50" s="54"/>
    </row>
    <row collapsed="false" customFormat="true" customHeight="false" hidden="false" ht="14.1" outlineLevel="0" r="51" s="24">
      <c r="B51" s="51"/>
      <c r="C51" s="52"/>
      <c r="D51" s="52"/>
      <c r="E51" s="52"/>
      <c r="F51" s="52"/>
      <c r="G51" s="52"/>
      <c r="H51" s="52"/>
      <c r="I51" s="52"/>
      <c r="J51" s="52"/>
      <c r="K51" s="52"/>
      <c r="L51" s="52"/>
      <c r="M51" s="52"/>
      <c r="N51" s="52"/>
      <c r="O51" s="52"/>
      <c r="P51" s="52"/>
      <c r="Q51" s="52"/>
      <c r="R51" s="53"/>
      <c r="S51" s="54"/>
    </row>
    <row collapsed="false" customFormat="true" customHeight="false" hidden="false" ht="14.1" outlineLevel="0" r="52" s="24">
      <c r="B52" s="51"/>
      <c r="C52" s="52"/>
      <c r="D52" s="52"/>
      <c r="E52" s="52"/>
      <c r="F52" s="52"/>
      <c r="G52" s="52"/>
      <c r="H52" s="52"/>
      <c r="I52" s="52"/>
      <c r="J52" s="52"/>
      <c r="K52" s="52"/>
      <c r="L52" s="52"/>
      <c r="M52" s="52"/>
      <c r="N52" s="52"/>
      <c r="O52" s="52"/>
      <c r="P52" s="52"/>
      <c r="Q52" s="52"/>
      <c r="R52" s="53"/>
      <c r="S52" s="54"/>
    </row>
    <row collapsed="false" customFormat="true" customHeight="false" hidden="false" ht="14.1" outlineLevel="0" r="53" s="24">
      <c r="B53" s="51"/>
      <c r="C53" s="52"/>
      <c r="D53" s="52"/>
      <c r="E53" s="52"/>
      <c r="F53" s="52"/>
      <c r="G53" s="52"/>
      <c r="H53" s="52"/>
      <c r="I53" s="52"/>
      <c r="J53" s="52"/>
      <c r="K53" s="52"/>
      <c r="L53" s="52"/>
      <c r="M53" s="52"/>
      <c r="N53" s="52"/>
      <c r="O53" s="52"/>
      <c r="P53" s="52"/>
      <c r="Q53" s="52"/>
      <c r="R53" s="53"/>
      <c r="S53" s="54"/>
    </row>
    <row collapsed="false" customFormat="true" customHeight="false" hidden="false" ht="14.1" outlineLevel="0" r="54" s="24">
      <c r="B54" s="51"/>
      <c r="C54" s="52"/>
      <c r="D54" s="52"/>
      <c r="E54" s="52"/>
      <c r="F54" s="52"/>
      <c r="G54" s="52"/>
      <c r="H54" s="52"/>
      <c r="I54" s="52"/>
      <c r="J54" s="52"/>
      <c r="K54" s="52"/>
      <c r="L54" s="52"/>
      <c r="M54" s="52"/>
      <c r="N54" s="52"/>
      <c r="O54" s="52"/>
      <c r="P54" s="52"/>
      <c r="Q54" s="52"/>
      <c r="R54" s="53"/>
      <c r="S54" s="54"/>
    </row>
    <row collapsed="false" customFormat="true" customHeight="false" hidden="false" ht="14.1" outlineLevel="0" r="55" s="24">
      <c r="B55" s="51"/>
      <c r="C55" s="52"/>
      <c r="D55" s="52"/>
      <c r="E55" s="52"/>
      <c r="F55" s="52"/>
      <c r="G55" s="52"/>
      <c r="H55" s="52"/>
      <c r="I55" s="52"/>
      <c r="J55" s="52"/>
      <c r="K55" s="52"/>
      <c r="L55" s="52"/>
      <c r="M55" s="52"/>
      <c r="N55" s="52"/>
      <c r="O55" s="52"/>
      <c r="P55" s="52"/>
      <c r="Q55" s="52"/>
      <c r="R55" s="53"/>
      <c r="S55" s="54"/>
    </row>
    <row collapsed="false" customFormat="true" customHeight="false" hidden="false" ht="14.1" outlineLevel="0" r="56" s="24">
      <c r="B56" s="51"/>
      <c r="C56" s="52"/>
      <c r="D56" s="52"/>
      <c r="E56" s="52"/>
      <c r="F56" s="52"/>
      <c r="G56" s="52"/>
      <c r="H56" s="52"/>
      <c r="I56" s="52"/>
      <c r="J56" s="52"/>
      <c r="K56" s="52"/>
      <c r="L56" s="52"/>
      <c r="M56" s="52"/>
      <c r="N56" s="52"/>
      <c r="O56" s="52"/>
      <c r="P56" s="52"/>
      <c r="Q56" s="52"/>
      <c r="R56" s="53"/>
      <c r="S56" s="54"/>
    </row>
    <row collapsed="false" customFormat="true" customHeight="false" hidden="false" ht="14.1" outlineLevel="0" r="57" s="24">
      <c r="B57" s="51"/>
      <c r="C57" s="52"/>
      <c r="D57" s="52"/>
      <c r="E57" s="52"/>
      <c r="F57" s="52"/>
      <c r="G57" s="52"/>
      <c r="H57" s="52"/>
      <c r="I57" s="52"/>
      <c r="J57" s="52"/>
      <c r="K57" s="52"/>
      <c r="L57" s="52"/>
      <c r="M57" s="52"/>
      <c r="N57" s="52"/>
      <c r="O57" s="52"/>
      <c r="P57" s="52"/>
      <c r="Q57" s="52"/>
      <c r="R57" s="53"/>
      <c r="S57" s="54"/>
    </row>
    <row collapsed="false" customFormat="true" customHeight="false" hidden="false" ht="14.1" outlineLevel="0" r="58" s="24">
      <c r="B58" s="51"/>
      <c r="C58" s="52"/>
      <c r="D58" s="52"/>
      <c r="E58" s="52"/>
      <c r="F58" s="52"/>
      <c r="G58" s="52"/>
      <c r="H58" s="52"/>
      <c r="I58" s="52"/>
      <c r="J58" s="52"/>
      <c r="K58" s="52"/>
      <c r="L58" s="52"/>
      <c r="M58" s="52"/>
      <c r="N58" s="52"/>
      <c r="O58" s="52"/>
      <c r="P58" s="52"/>
      <c r="Q58" s="52"/>
      <c r="R58" s="53"/>
      <c r="S58" s="54"/>
    </row>
    <row collapsed="false" customFormat="true" customHeight="false" hidden="false" ht="14.1" outlineLevel="0" r="59" s="24">
      <c r="B59" s="51"/>
      <c r="C59" s="52"/>
      <c r="D59" s="52"/>
      <c r="E59" s="52"/>
      <c r="F59" s="52"/>
      <c r="G59" s="52"/>
      <c r="H59" s="52"/>
      <c r="I59" s="52"/>
      <c r="J59" s="52"/>
      <c r="K59" s="52"/>
      <c r="L59" s="52"/>
      <c r="M59" s="52"/>
      <c r="N59" s="52"/>
      <c r="O59" s="52"/>
      <c r="P59" s="52"/>
      <c r="Q59" s="52"/>
      <c r="R59" s="53"/>
      <c r="S59" s="54"/>
    </row>
    <row collapsed="false" customFormat="true" customHeight="false" hidden="false" ht="14.1" outlineLevel="0" r="60" s="24">
      <c r="B60" s="51"/>
      <c r="C60" s="52"/>
      <c r="D60" s="52"/>
      <c r="E60" s="52"/>
      <c r="F60" s="52"/>
      <c r="G60" s="52"/>
      <c r="H60" s="52"/>
      <c r="I60" s="52"/>
      <c r="J60" s="52"/>
      <c r="K60" s="52"/>
      <c r="L60" s="52"/>
      <c r="M60" s="52"/>
      <c r="N60" s="52"/>
      <c r="O60" s="52"/>
      <c r="P60" s="52"/>
      <c r="Q60" s="52"/>
      <c r="R60" s="53"/>
      <c r="S60" s="54"/>
    </row>
    <row collapsed="false" customFormat="true" customHeight="false" hidden="false" ht="14.1" outlineLevel="0" r="61" s="24">
      <c r="B61" s="51"/>
      <c r="C61" s="52"/>
      <c r="D61" s="52"/>
      <c r="E61" s="52"/>
      <c r="F61" s="52"/>
      <c r="G61" s="52"/>
      <c r="H61" s="52"/>
      <c r="I61" s="52"/>
      <c r="J61" s="52"/>
      <c r="K61" s="52"/>
      <c r="L61" s="52"/>
      <c r="M61" s="52"/>
      <c r="N61" s="52"/>
      <c r="O61" s="52"/>
      <c r="P61" s="52"/>
      <c r="Q61" s="52"/>
      <c r="R61" s="53"/>
      <c r="S61" s="54"/>
    </row>
    <row collapsed="false" customFormat="true" customHeight="false" hidden="false" ht="14.1" outlineLevel="0" r="62" s="24">
      <c r="B62" s="51"/>
      <c r="C62" s="52"/>
      <c r="D62" s="52"/>
      <c r="E62" s="52"/>
      <c r="F62" s="52"/>
      <c r="G62" s="52"/>
      <c r="H62" s="52"/>
      <c r="I62" s="52"/>
      <c r="J62" s="52"/>
      <c r="K62" s="52"/>
      <c r="L62" s="52"/>
      <c r="M62" s="52"/>
      <c r="N62" s="52"/>
      <c r="O62" s="52"/>
      <c r="P62" s="52"/>
      <c r="Q62" s="52"/>
      <c r="R62" s="53"/>
      <c r="S62" s="54"/>
    </row>
    <row collapsed="false" customFormat="true" customHeight="false" hidden="false" ht="14.1" outlineLevel="0" r="63" s="24">
      <c r="B63" s="51"/>
      <c r="C63" s="52"/>
      <c r="D63" s="52"/>
      <c r="E63" s="52"/>
      <c r="F63" s="52"/>
      <c r="G63" s="52"/>
      <c r="H63" s="52"/>
      <c r="I63" s="52"/>
      <c r="J63" s="52"/>
      <c r="K63" s="52"/>
      <c r="L63" s="52"/>
      <c r="M63" s="52"/>
      <c r="N63" s="52"/>
      <c r="O63" s="52"/>
      <c r="P63" s="52"/>
      <c r="Q63" s="52"/>
      <c r="R63" s="53"/>
      <c r="S63" s="54"/>
    </row>
    <row collapsed="false" customFormat="true" customHeight="false" hidden="false" ht="14.1" outlineLevel="0" r="64" s="24">
      <c r="B64" s="51"/>
      <c r="C64" s="52"/>
      <c r="D64" s="52"/>
      <c r="E64" s="52"/>
      <c r="F64" s="52"/>
      <c r="G64" s="52"/>
      <c r="H64" s="52"/>
      <c r="I64" s="52"/>
      <c r="J64" s="52"/>
      <c r="K64" s="52"/>
      <c r="L64" s="52"/>
      <c r="M64" s="52"/>
      <c r="N64" s="52"/>
      <c r="O64" s="52"/>
      <c r="P64" s="52"/>
      <c r="Q64" s="52"/>
      <c r="R64" s="53"/>
      <c r="S64" s="54"/>
    </row>
    <row collapsed="false" customFormat="true" customHeight="false" hidden="false" ht="14.1" outlineLevel="0" r="65" s="24">
      <c r="B65" s="51"/>
      <c r="C65" s="52"/>
      <c r="D65" s="52"/>
      <c r="E65" s="52"/>
      <c r="F65" s="52"/>
      <c r="G65" s="52"/>
      <c r="H65" s="52"/>
      <c r="I65" s="52"/>
      <c r="J65" s="52"/>
      <c r="K65" s="52"/>
      <c r="L65" s="52"/>
      <c r="M65" s="52"/>
      <c r="N65" s="52"/>
      <c r="O65" s="52"/>
      <c r="P65" s="52"/>
      <c r="Q65" s="52"/>
      <c r="R65" s="53"/>
      <c r="S65" s="54"/>
    </row>
    <row collapsed="false" customFormat="true" customHeight="false" hidden="false" ht="14.1" outlineLevel="0" r="66" s="24">
      <c r="B66" s="51"/>
      <c r="C66" s="52"/>
      <c r="D66" s="52"/>
      <c r="E66" s="52"/>
      <c r="F66" s="52"/>
      <c r="G66" s="52"/>
      <c r="H66" s="52"/>
      <c r="I66" s="52"/>
      <c r="J66" s="52"/>
      <c r="K66" s="52"/>
      <c r="L66" s="52"/>
      <c r="M66" s="52"/>
      <c r="N66" s="52"/>
      <c r="O66" s="52"/>
      <c r="P66" s="52"/>
      <c r="Q66" s="52"/>
      <c r="R66" s="53"/>
      <c r="S66" s="54"/>
    </row>
    <row collapsed="false" customFormat="true" customHeight="false" hidden="false" ht="14.1" outlineLevel="0" r="67" s="24">
      <c r="B67" s="51"/>
      <c r="C67" s="52"/>
      <c r="D67" s="52"/>
      <c r="E67" s="52"/>
      <c r="F67" s="52"/>
      <c r="G67" s="52"/>
      <c r="H67" s="52"/>
      <c r="I67" s="52"/>
      <c r="J67" s="52"/>
      <c r="K67" s="52"/>
      <c r="L67" s="52"/>
      <c r="M67" s="52"/>
      <c r="N67" s="52"/>
      <c r="O67" s="52"/>
      <c r="P67" s="52"/>
      <c r="Q67" s="52"/>
      <c r="R67" s="53"/>
      <c r="S67" s="54"/>
    </row>
    <row collapsed="false" customFormat="true" customHeight="false" hidden="false" ht="14.1" outlineLevel="0" r="68" s="24">
      <c r="B68" s="51"/>
      <c r="C68" s="52"/>
      <c r="D68" s="52"/>
      <c r="E68" s="52"/>
      <c r="F68" s="52"/>
      <c r="G68" s="52"/>
      <c r="H68" s="52"/>
      <c r="I68" s="52"/>
      <c r="J68" s="52"/>
      <c r="K68" s="52"/>
      <c r="L68" s="52"/>
      <c r="M68" s="52"/>
      <c r="N68" s="52"/>
      <c r="O68" s="52"/>
      <c r="P68" s="52"/>
      <c r="Q68" s="52"/>
      <c r="R68" s="53"/>
      <c r="S68" s="54"/>
    </row>
    <row collapsed="false" customFormat="true" customHeight="false" hidden="false" ht="14.1" outlineLevel="0" r="69" s="24">
      <c r="B69" s="51"/>
      <c r="C69" s="52"/>
      <c r="D69" s="52"/>
      <c r="E69" s="52"/>
      <c r="F69" s="52"/>
      <c r="G69" s="52"/>
      <c r="H69" s="52"/>
      <c r="I69" s="52"/>
      <c r="J69" s="52"/>
      <c r="K69" s="52"/>
      <c r="L69" s="52"/>
      <c r="M69" s="52"/>
      <c r="N69" s="52"/>
      <c r="O69" s="52"/>
      <c r="P69" s="52"/>
      <c r="Q69" s="52"/>
      <c r="R69" s="53"/>
      <c r="S69" s="54"/>
    </row>
    <row collapsed="false" customFormat="true" customHeight="false" hidden="false" ht="14.1" outlineLevel="0" r="70" s="24">
      <c r="B70" s="51"/>
      <c r="C70" s="52"/>
      <c r="D70" s="52"/>
      <c r="E70" s="52"/>
      <c r="F70" s="52"/>
      <c r="G70" s="52"/>
      <c r="H70" s="52"/>
      <c r="I70" s="52"/>
      <c r="J70" s="52"/>
      <c r="K70" s="52"/>
      <c r="L70" s="52"/>
      <c r="M70" s="52"/>
      <c r="N70" s="52"/>
      <c r="O70" s="52"/>
      <c r="P70" s="52"/>
      <c r="Q70" s="52"/>
      <c r="R70" s="53"/>
      <c r="S70" s="54"/>
    </row>
    <row collapsed="false" customFormat="true" customHeight="false" hidden="false" ht="14.1" outlineLevel="0" r="71" s="24">
      <c r="B71" s="51"/>
      <c r="C71" s="52"/>
      <c r="D71" s="52"/>
      <c r="E71" s="52"/>
      <c r="F71" s="52"/>
      <c r="G71" s="52"/>
      <c r="H71" s="52"/>
      <c r="I71" s="52"/>
      <c r="J71" s="52"/>
      <c r="K71" s="52"/>
      <c r="L71" s="52"/>
      <c r="M71" s="52"/>
      <c r="N71" s="52"/>
      <c r="O71" s="52"/>
      <c r="P71" s="52"/>
      <c r="Q71" s="52"/>
      <c r="R71" s="53"/>
      <c r="S71" s="54"/>
    </row>
    <row collapsed="false" customFormat="true" customHeight="false" hidden="false" ht="14.1" outlineLevel="0" r="72" s="24">
      <c r="B72" s="51"/>
      <c r="C72" s="52"/>
      <c r="D72" s="52"/>
      <c r="E72" s="52"/>
      <c r="F72" s="52"/>
      <c r="G72" s="52"/>
      <c r="H72" s="52"/>
      <c r="I72" s="52"/>
      <c r="J72" s="52"/>
      <c r="K72" s="52"/>
      <c r="L72" s="52"/>
      <c r="M72" s="52"/>
      <c r="N72" s="52"/>
      <c r="O72" s="52"/>
      <c r="P72" s="52"/>
      <c r="Q72" s="52"/>
      <c r="R72" s="53"/>
      <c r="S72" s="54"/>
    </row>
    <row collapsed="false" customFormat="true" customHeight="false" hidden="false" ht="14.1" outlineLevel="0" r="73" s="24">
      <c r="B73" s="51"/>
      <c r="C73" s="52"/>
      <c r="D73" s="52"/>
      <c r="E73" s="52"/>
      <c r="F73" s="52"/>
      <c r="G73" s="52"/>
      <c r="H73" s="52"/>
      <c r="I73" s="52"/>
      <c r="J73" s="52"/>
      <c r="K73" s="52"/>
      <c r="L73" s="52"/>
      <c r="M73" s="52"/>
      <c r="N73" s="52"/>
      <c r="O73" s="52"/>
      <c r="P73" s="52"/>
      <c r="Q73" s="52"/>
      <c r="R73" s="53"/>
      <c r="S73" s="54"/>
    </row>
    <row collapsed="false" customFormat="true" customHeight="false" hidden="false" ht="14.1" outlineLevel="0" r="74" s="24">
      <c r="B74" s="51"/>
      <c r="C74" s="52"/>
      <c r="D74" s="52"/>
      <c r="E74" s="52"/>
      <c r="F74" s="52"/>
      <c r="G74" s="52"/>
      <c r="H74" s="52"/>
      <c r="I74" s="52"/>
      <c r="J74" s="52"/>
      <c r="K74" s="52"/>
      <c r="L74" s="52"/>
      <c r="M74" s="52"/>
      <c r="N74" s="52"/>
      <c r="O74" s="52"/>
      <c r="P74" s="52"/>
      <c r="Q74" s="52"/>
      <c r="R74" s="53"/>
      <c r="S74" s="54"/>
    </row>
    <row collapsed="false" customFormat="true" customHeight="false" hidden="false" ht="14.1" outlineLevel="0" r="75" s="24">
      <c r="B75" s="51"/>
      <c r="C75" s="52"/>
      <c r="D75" s="52"/>
      <c r="E75" s="52"/>
      <c r="F75" s="52"/>
      <c r="G75" s="52"/>
      <c r="H75" s="52"/>
      <c r="I75" s="52"/>
      <c r="J75" s="52"/>
      <c r="K75" s="52"/>
      <c r="L75" s="52"/>
      <c r="M75" s="52"/>
      <c r="N75" s="52"/>
      <c r="O75" s="52"/>
      <c r="P75" s="52"/>
      <c r="Q75" s="52"/>
      <c r="R75" s="53"/>
      <c r="S75" s="54"/>
    </row>
    <row collapsed="false" customFormat="true" customHeight="false" hidden="false" ht="14.1" outlineLevel="0" r="76" s="24">
      <c r="B76" s="51"/>
      <c r="C76" s="52"/>
      <c r="D76" s="52"/>
      <c r="E76" s="52"/>
      <c r="F76" s="52"/>
      <c r="G76" s="52"/>
      <c r="H76" s="52"/>
      <c r="I76" s="52"/>
      <c r="J76" s="52"/>
      <c r="K76" s="52"/>
      <c r="L76" s="52"/>
      <c r="M76" s="52"/>
      <c r="N76" s="52"/>
      <c r="O76" s="52"/>
      <c r="P76" s="52"/>
      <c r="Q76" s="52"/>
      <c r="R76" s="53"/>
      <c r="S76" s="54"/>
    </row>
    <row collapsed="false" customFormat="true" customHeight="false" hidden="false" ht="14.1" outlineLevel="0" r="77" s="24">
      <c r="B77" s="51"/>
      <c r="C77" s="52"/>
      <c r="D77" s="52"/>
      <c r="E77" s="52"/>
      <c r="F77" s="52"/>
      <c r="G77" s="52"/>
      <c r="H77" s="52"/>
      <c r="I77" s="52"/>
      <c r="J77" s="52"/>
      <c r="K77" s="52"/>
      <c r="L77" s="52"/>
      <c r="M77" s="52"/>
      <c r="N77" s="52"/>
      <c r="O77" s="52"/>
      <c r="P77" s="52"/>
      <c r="Q77" s="52"/>
      <c r="R77" s="53"/>
      <c r="S77" s="54"/>
    </row>
    <row collapsed="false" customFormat="true" customHeight="false" hidden="false" ht="14.1" outlineLevel="0" r="78" s="24">
      <c r="B78" s="51"/>
      <c r="C78" s="52"/>
      <c r="D78" s="52"/>
      <c r="E78" s="52"/>
      <c r="F78" s="52"/>
      <c r="G78" s="52"/>
      <c r="H78" s="52"/>
      <c r="I78" s="52"/>
      <c r="J78" s="52"/>
      <c r="K78" s="52"/>
      <c r="L78" s="52"/>
      <c r="M78" s="52"/>
      <c r="N78" s="52"/>
      <c r="O78" s="52"/>
      <c r="P78" s="52"/>
      <c r="Q78" s="52"/>
      <c r="R78" s="53"/>
      <c r="S78" s="54"/>
    </row>
    <row collapsed="false" customFormat="true" customHeight="false" hidden="false" ht="14.1" outlineLevel="0" r="79" s="24">
      <c r="B79" s="51"/>
      <c r="C79" s="52"/>
      <c r="D79" s="52"/>
      <c r="E79" s="52"/>
      <c r="F79" s="52"/>
      <c r="G79" s="52"/>
      <c r="H79" s="52"/>
      <c r="I79" s="52"/>
      <c r="J79" s="52"/>
      <c r="K79" s="52"/>
      <c r="L79" s="52"/>
      <c r="M79" s="52"/>
      <c r="N79" s="52"/>
      <c r="O79" s="52"/>
      <c r="P79" s="52"/>
      <c r="Q79" s="52"/>
      <c r="R79" s="53"/>
      <c r="S79" s="54"/>
    </row>
    <row collapsed="false" customFormat="true" customHeight="false" hidden="false" ht="14.1" outlineLevel="0" r="80" s="24">
      <c r="B80" s="51"/>
      <c r="C80" s="52"/>
      <c r="D80" s="52"/>
      <c r="E80" s="52"/>
      <c r="F80" s="52"/>
      <c r="G80" s="52"/>
      <c r="H80" s="52"/>
      <c r="I80" s="52"/>
      <c r="J80" s="52"/>
      <c r="K80" s="52"/>
      <c r="L80" s="52"/>
      <c r="M80" s="52"/>
      <c r="N80" s="52"/>
      <c r="O80" s="52"/>
      <c r="P80" s="52"/>
      <c r="Q80" s="52"/>
      <c r="R80" s="53"/>
      <c r="S80" s="54"/>
    </row>
    <row collapsed="false" customFormat="true" customHeight="false" hidden="false" ht="14.1" outlineLevel="0" r="81" s="24">
      <c r="B81" s="51"/>
      <c r="C81" s="52"/>
      <c r="D81" s="52"/>
      <c r="E81" s="52"/>
      <c r="F81" s="52"/>
      <c r="G81" s="52"/>
      <c r="H81" s="52"/>
      <c r="I81" s="52"/>
      <c r="J81" s="52"/>
      <c r="K81" s="52"/>
      <c r="L81" s="52"/>
      <c r="M81" s="52"/>
      <c r="N81" s="52"/>
      <c r="O81" s="52"/>
      <c r="P81" s="52"/>
      <c r="Q81" s="52"/>
      <c r="R81" s="53"/>
      <c r="S81" s="54"/>
    </row>
    <row collapsed="false" customFormat="true" customHeight="false" hidden="false" ht="14.1" outlineLevel="0" r="82" s="24">
      <c r="B82" s="51"/>
      <c r="C82" s="52"/>
      <c r="D82" s="52"/>
      <c r="E82" s="52"/>
      <c r="F82" s="52"/>
      <c r="G82" s="52"/>
      <c r="H82" s="52"/>
      <c r="I82" s="52"/>
      <c r="J82" s="52"/>
      <c r="K82" s="52"/>
      <c r="L82" s="52"/>
      <c r="M82" s="52"/>
      <c r="N82" s="52"/>
      <c r="O82" s="52"/>
      <c r="P82" s="52"/>
      <c r="Q82" s="52"/>
      <c r="R82" s="53"/>
      <c r="S82" s="54"/>
    </row>
    <row collapsed="false" customFormat="true" customHeight="false" hidden="false" ht="14.1" outlineLevel="0" r="83" s="24">
      <c r="B83" s="51"/>
      <c r="C83" s="52"/>
      <c r="D83" s="52"/>
      <c r="E83" s="52"/>
      <c r="F83" s="52"/>
      <c r="G83" s="52"/>
      <c r="H83" s="52"/>
      <c r="I83" s="52"/>
      <c r="J83" s="52"/>
      <c r="K83" s="52"/>
      <c r="L83" s="52"/>
      <c r="M83" s="52"/>
      <c r="N83" s="52"/>
      <c r="O83" s="52"/>
      <c r="P83" s="52"/>
      <c r="Q83" s="52"/>
      <c r="R83" s="53"/>
      <c r="S83" s="54"/>
    </row>
    <row collapsed="false" customFormat="true" customHeight="false" hidden="false" ht="14.1" outlineLevel="0" r="84" s="24">
      <c r="B84" s="51"/>
      <c r="C84" s="52"/>
      <c r="D84" s="52"/>
      <c r="E84" s="52"/>
      <c r="F84" s="52"/>
      <c r="G84" s="52"/>
      <c r="H84" s="52"/>
      <c r="I84" s="52"/>
      <c r="J84" s="52"/>
      <c r="K84" s="52"/>
      <c r="L84" s="52"/>
      <c r="M84" s="52"/>
      <c r="N84" s="52"/>
      <c r="O84" s="52"/>
      <c r="P84" s="52"/>
      <c r="Q84" s="52"/>
      <c r="R84" s="53"/>
      <c r="S84" s="54"/>
    </row>
    <row collapsed="false" customFormat="true" customHeight="false" hidden="false" ht="14.1" outlineLevel="0" r="85" s="24">
      <c r="B85" s="51"/>
      <c r="C85" s="52"/>
      <c r="D85" s="52"/>
      <c r="E85" s="52"/>
      <c r="F85" s="52"/>
      <c r="G85" s="52"/>
      <c r="H85" s="52"/>
      <c r="I85" s="52"/>
      <c r="J85" s="52"/>
      <c r="K85" s="52"/>
      <c r="L85" s="52"/>
      <c r="M85" s="52"/>
      <c r="N85" s="52"/>
      <c r="O85" s="52"/>
      <c r="P85" s="52"/>
      <c r="Q85" s="52"/>
      <c r="R85" s="53"/>
      <c r="S85" s="54"/>
    </row>
    <row collapsed="false" customFormat="true" customHeight="false" hidden="false" ht="14.1" outlineLevel="0" r="86" s="24">
      <c r="B86" s="51"/>
      <c r="C86" s="52"/>
      <c r="D86" s="52"/>
      <c r="E86" s="52"/>
      <c r="F86" s="52"/>
      <c r="G86" s="52"/>
      <c r="H86" s="52"/>
      <c r="I86" s="52"/>
      <c r="J86" s="52"/>
      <c r="K86" s="52"/>
      <c r="L86" s="52"/>
      <c r="M86" s="52"/>
      <c r="N86" s="52"/>
      <c r="O86" s="52"/>
      <c r="P86" s="52"/>
      <c r="Q86" s="52"/>
      <c r="R86" s="53"/>
      <c r="S86" s="54"/>
    </row>
    <row collapsed="false" customFormat="true" customHeight="false" hidden="false" ht="14.1" outlineLevel="0" r="87" s="24">
      <c r="B87" s="51"/>
      <c r="C87" s="52"/>
      <c r="D87" s="52"/>
      <c r="E87" s="52"/>
      <c r="F87" s="52"/>
      <c r="G87" s="52"/>
      <c r="H87" s="52"/>
      <c r="I87" s="52"/>
      <c r="J87" s="52"/>
      <c r="K87" s="52"/>
      <c r="L87" s="52"/>
      <c r="M87" s="52"/>
      <c r="N87" s="52"/>
      <c r="O87" s="52"/>
      <c r="P87" s="52"/>
      <c r="Q87" s="52"/>
      <c r="R87" s="53"/>
      <c r="S87" s="54"/>
    </row>
    <row collapsed="false" customFormat="true" customHeight="false" hidden="false" ht="14.1" outlineLevel="0" r="88" s="24">
      <c r="B88" s="51"/>
      <c r="C88" s="52"/>
      <c r="D88" s="52"/>
      <c r="E88" s="52"/>
      <c r="F88" s="52"/>
      <c r="G88" s="52"/>
      <c r="H88" s="52"/>
      <c r="I88" s="52"/>
      <c r="J88" s="52"/>
      <c r="K88" s="52"/>
      <c r="L88" s="52"/>
      <c r="M88" s="52"/>
      <c r="N88" s="52"/>
      <c r="O88" s="52"/>
      <c r="P88" s="52"/>
      <c r="Q88" s="52"/>
      <c r="R88" s="53"/>
      <c r="S88" s="54"/>
    </row>
    <row collapsed="false" customFormat="true" customHeight="false" hidden="false" ht="14.1" outlineLevel="0" r="89" s="24">
      <c r="B89" s="51"/>
      <c r="C89" s="52"/>
      <c r="D89" s="52"/>
      <c r="E89" s="52"/>
      <c r="F89" s="52"/>
      <c r="G89" s="52"/>
      <c r="H89" s="52"/>
      <c r="I89" s="52"/>
      <c r="J89" s="52"/>
      <c r="K89" s="52"/>
      <c r="L89" s="52"/>
      <c r="M89" s="52"/>
      <c r="N89" s="52"/>
      <c r="O89" s="52"/>
      <c r="P89" s="52"/>
      <c r="Q89" s="52"/>
      <c r="R89" s="53"/>
      <c r="S89" s="54"/>
    </row>
    <row collapsed="false" customFormat="true" customHeight="false" hidden="false" ht="14.1" outlineLevel="0" r="90" s="24">
      <c r="B90" s="51"/>
      <c r="C90" s="52"/>
      <c r="D90" s="52"/>
      <c r="E90" s="52"/>
      <c r="F90" s="52"/>
      <c r="G90" s="52"/>
      <c r="H90" s="52"/>
      <c r="I90" s="52"/>
      <c r="J90" s="52"/>
      <c r="K90" s="52"/>
      <c r="L90" s="52"/>
      <c r="M90" s="52"/>
      <c r="N90" s="52"/>
      <c r="O90" s="52"/>
      <c r="P90" s="52"/>
      <c r="Q90" s="52"/>
      <c r="R90" s="53"/>
      <c r="S90" s="54"/>
    </row>
    <row collapsed="false" customFormat="true" customHeight="false" hidden="false" ht="14.1" outlineLevel="0" r="91" s="24">
      <c r="B91" s="51"/>
      <c r="C91" s="52"/>
      <c r="D91" s="52"/>
      <c r="E91" s="52"/>
      <c r="F91" s="52"/>
      <c r="G91" s="52"/>
      <c r="H91" s="52"/>
      <c r="I91" s="52"/>
      <c r="J91" s="52"/>
      <c r="K91" s="52"/>
      <c r="L91" s="52"/>
      <c r="M91" s="52"/>
      <c r="N91" s="52"/>
      <c r="O91" s="52"/>
      <c r="P91" s="52"/>
      <c r="Q91" s="52"/>
      <c r="R91" s="53"/>
      <c r="S91" s="54"/>
    </row>
    <row collapsed="false" customFormat="true" customHeight="false" hidden="false" ht="14.1" outlineLevel="0" r="92" s="24">
      <c r="B92" s="51"/>
      <c r="C92" s="52"/>
      <c r="D92" s="52"/>
      <c r="E92" s="52"/>
      <c r="F92" s="52"/>
      <c r="G92" s="52"/>
      <c r="H92" s="52"/>
      <c r="I92" s="52"/>
      <c r="J92" s="52"/>
      <c r="K92" s="52"/>
      <c r="L92" s="52"/>
      <c r="M92" s="52"/>
      <c r="N92" s="52"/>
      <c r="O92" s="52"/>
      <c r="P92" s="52"/>
      <c r="Q92" s="52"/>
      <c r="R92" s="53"/>
      <c r="S92" s="54"/>
    </row>
    <row collapsed="false" customFormat="true" customHeight="false" hidden="false" ht="14.1" outlineLevel="0" r="93" s="24">
      <c r="B93" s="51"/>
      <c r="C93" s="52"/>
      <c r="D93" s="52"/>
      <c r="E93" s="52"/>
      <c r="F93" s="52"/>
      <c r="G93" s="52"/>
      <c r="H93" s="52"/>
      <c r="I93" s="52"/>
      <c r="J93" s="52"/>
      <c r="K93" s="52"/>
      <c r="L93" s="52"/>
      <c r="M93" s="52"/>
      <c r="N93" s="52"/>
      <c r="O93" s="52"/>
      <c r="P93" s="52"/>
      <c r="Q93" s="52"/>
      <c r="R93" s="53"/>
      <c r="S93" s="54"/>
    </row>
    <row collapsed="false" customFormat="true" customHeight="false" hidden="false" ht="14.1" outlineLevel="0" r="94" s="24">
      <c r="B94" s="51"/>
      <c r="C94" s="52"/>
      <c r="D94" s="52"/>
      <c r="E94" s="52"/>
      <c r="F94" s="52"/>
      <c r="G94" s="52"/>
      <c r="H94" s="52"/>
      <c r="I94" s="52"/>
      <c r="J94" s="52"/>
      <c r="K94" s="52"/>
      <c r="L94" s="52"/>
      <c r="M94" s="52"/>
      <c r="N94" s="52"/>
      <c r="O94" s="52"/>
      <c r="P94" s="52"/>
      <c r="Q94" s="52"/>
      <c r="R94" s="53"/>
      <c r="S94" s="54"/>
    </row>
    <row collapsed="false" customFormat="true" customHeight="false" hidden="false" ht="14.1" outlineLevel="0" r="95" s="24">
      <c r="B95" s="51"/>
      <c r="C95" s="52"/>
      <c r="D95" s="52"/>
      <c r="E95" s="52"/>
      <c r="F95" s="52"/>
      <c r="G95" s="52"/>
      <c r="H95" s="52"/>
      <c r="I95" s="52"/>
      <c r="J95" s="52"/>
      <c r="K95" s="52"/>
      <c r="L95" s="52"/>
      <c r="M95" s="52"/>
      <c r="N95" s="52"/>
      <c r="O95" s="52"/>
      <c r="P95" s="52"/>
      <c r="Q95" s="52"/>
      <c r="R95" s="53"/>
      <c r="S95" s="54"/>
    </row>
    <row collapsed="false" customFormat="true" customHeight="false" hidden="false" ht="14.1" outlineLevel="0" r="96" s="24">
      <c r="B96" s="51"/>
      <c r="C96" s="52"/>
      <c r="D96" s="52"/>
      <c r="E96" s="52"/>
      <c r="F96" s="52"/>
      <c r="G96" s="52"/>
      <c r="H96" s="52"/>
      <c r="I96" s="52"/>
      <c r="J96" s="52"/>
      <c r="K96" s="52"/>
      <c r="L96" s="52"/>
      <c r="M96" s="52"/>
      <c r="N96" s="52"/>
      <c r="O96" s="52"/>
      <c r="P96" s="52"/>
      <c r="Q96" s="52"/>
      <c r="R96" s="53"/>
      <c r="S96" s="54"/>
    </row>
    <row collapsed="false" customFormat="true" customHeight="false" hidden="false" ht="14.1" outlineLevel="0" r="97" s="24">
      <c r="B97" s="51"/>
      <c r="C97" s="52"/>
      <c r="D97" s="52"/>
      <c r="E97" s="52"/>
      <c r="F97" s="52"/>
      <c r="G97" s="52"/>
      <c r="H97" s="52"/>
      <c r="I97" s="52"/>
      <c r="J97" s="52"/>
      <c r="K97" s="52"/>
      <c r="L97" s="52"/>
      <c r="M97" s="52"/>
      <c r="N97" s="52"/>
      <c r="O97" s="52"/>
      <c r="P97" s="52"/>
      <c r="Q97" s="52"/>
      <c r="R97" s="53"/>
      <c r="S97" s="54"/>
    </row>
    <row collapsed="false" customFormat="true" customHeight="false" hidden="false" ht="14.1" outlineLevel="0" r="98" s="24">
      <c r="B98" s="51"/>
      <c r="C98" s="52"/>
      <c r="D98" s="52"/>
      <c r="E98" s="52"/>
      <c r="F98" s="52"/>
      <c r="G98" s="52"/>
      <c r="H98" s="52"/>
      <c r="I98" s="52"/>
      <c r="J98" s="52"/>
      <c r="K98" s="52"/>
      <c r="L98" s="52"/>
      <c r="M98" s="52"/>
      <c r="N98" s="52"/>
      <c r="O98" s="52"/>
      <c r="P98" s="52"/>
      <c r="Q98" s="52"/>
      <c r="R98" s="53"/>
      <c r="S98" s="54"/>
    </row>
    <row collapsed="false" customFormat="true" customHeight="false" hidden="false" ht="14.1" outlineLevel="0" r="99" s="24">
      <c r="B99" s="51"/>
      <c r="C99" s="52"/>
      <c r="D99" s="52"/>
      <c r="E99" s="52"/>
      <c r="F99" s="52"/>
      <c r="G99" s="52"/>
      <c r="H99" s="52"/>
      <c r="I99" s="52"/>
      <c r="J99" s="52"/>
      <c r="K99" s="52"/>
      <c r="L99" s="52"/>
      <c r="M99" s="52"/>
      <c r="N99" s="52"/>
      <c r="O99" s="52"/>
      <c r="P99" s="52"/>
      <c r="Q99" s="52"/>
      <c r="R99" s="53"/>
      <c r="S99" s="54"/>
    </row>
    <row collapsed="false" customFormat="true" customHeight="false" hidden="false" ht="14.1" outlineLevel="0" r="100" s="24">
      <c r="B100" s="51"/>
      <c r="C100" s="52"/>
      <c r="D100" s="52"/>
      <c r="E100" s="52"/>
      <c r="F100" s="52"/>
      <c r="G100" s="52"/>
      <c r="H100" s="52"/>
      <c r="I100" s="52"/>
      <c r="J100" s="52"/>
      <c r="K100" s="52"/>
      <c r="L100" s="52"/>
      <c r="M100" s="52"/>
      <c r="N100" s="52"/>
      <c r="O100" s="52"/>
      <c r="P100" s="52"/>
      <c r="Q100" s="52"/>
      <c r="R100" s="53"/>
      <c r="S100" s="54"/>
    </row>
    <row collapsed="false" customFormat="true" customHeight="false" hidden="false" ht="14.1" outlineLevel="0" r="101" s="24">
      <c r="B101" s="51"/>
      <c r="C101" s="52"/>
      <c r="D101" s="52"/>
      <c r="E101" s="52"/>
      <c r="F101" s="52"/>
      <c r="G101" s="52"/>
      <c r="H101" s="52"/>
      <c r="I101" s="52"/>
      <c r="J101" s="52"/>
      <c r="K101" s="52"/>
      <c r="L101" s="52"/>
      <c r="M101" s="52"/>
      <c r="N101" s="52"/>
      <c r="O101" s="52"/>
      <c r="P101" s="52"/>
      <c r="Q101" s="52"/>
      <c r="R101" s="53"/>
      <c r="S101" s="54"/>
    </row>
    <row collapsed="false" customFormat="true" customHeight="false" hidden="false" ht="14.1" outlineLevel="0" r="102" s="24">
      <c r="B102" s="51"/>
      <c r="C102" s="52"/>
      <c r="D102" s="52"/>
      <c r="E102" s="52"/>
      <c r="F102" s="52"/>
      <c r="G102" s="52"/>
      <c r="H102" s="52"/>
      <c r="I102" s="52"/>
      <c r="J102" s="52"/>
      <c r="K102" s="52"/>
      <c r="L102" s="52"/>
      <c r="M102" s="52"/>
      <c r="N102" s="52"/>
      <c r="O102" s="52"/>
      <c r="P102" s="52"/>
      <c r="Q102" s="52"/>
      <c r="R102" s="53"/>
      <c r="S102" s="54"/>
    </row>
    <row collapsed="false" customFormat="true" customHeight="false" hidden="false" ht="14.1" outlineLevel="0" r="103" s="24">
      <c r="B103" s="51"/>
      <c r="C103" s="52"/>
      <c r="D103" s="52"/>
      <c r="E103" s="52"/>
      <c r="F103" s="52"/>
      <c r="G103" s="52"/>
      <c r="H103" s="52"/>
      <c r="I103" s="52"/>
      <c r="J103" s="52"/>
      <c r="K103" s="52"/>
      <c r="L103" s="52"/>
      <c r="M103" s="52"/>
      <c r="N103" s="52"/>
      <c r="O103" s="52"/>
      <c r="P103" s="52"/>
      <c r="Q103" s="52"/>
      <c r="R103" s="53"/>
      <c r="S103" s="54"/>
    </row>
    <row collapsed="false" customFormat="true" customHeight="false" hidden="false" ht="14.1" outlineLevel="0" r="104" s="24">
      <c r="B104" s="51"/>
      <c r="C104" s="52"/>
      <c r="D104" s="52"/>
      <c r="E104" s="52"/>
      <c r="F104" s="52"/>
      <c r="G104" s="52"/>
      <c r="H104" s="52"/>
      <c r="I104" s="52"/>
      <c r="J104" s="52"/>
      <c r="K104" s="52"/>
      <c r="L104" s="52"/>
      <c r="M104" s="52"/>
      <c r="N104" s="52"/>
      <c r="O104" s="52"/>
      <c r="P104" s="52"/>
      <c r="Q104" s="52"/>
      <c r="R104" s="53"/>
      <c r="S104" s="54"/>
    </row>
    <row collapsed="false" customFormat="true" customHeight="false" hidden="false" ht="14.1" outlineLevel="0" r="105" s="24">
      <c r="B105" s="51"/>
      <c r="C105" s="52"/>
      <c r="D105" s="52"/>
      <c r="E105" s="52"/>
      <c r="F105" s="52"/>
      <c r="G105" s="52"/>
      <c r="H105" s="52"/>
      <c r="I105" s="52"/>
      <c r="J105" s="52"/>
      <c r="K105" s="52"/>
      <c r="L105" s="52"/>
      <c r="M105" s="52"/>
      <c r="N105" s="52"/>
      <c r="O105" s="52"/>
      <c r="P105" s="52"/>
      <c r="Q105" s="52"/>
      <c r="R105" s="53"/>
      <c r="S105" s="54"/>
    </row>
    <row collapsed="false" customFormat="true" customHeight="false" hidden="false" ht="14.1" outlineLevel="0" r="106" s="24">
      <c r="B106" s="51"/>
      <c r="C106" s="52"/>
      <c r="D106" s="52"/>
      <c r="E106" s="52"/>
      <c r="F106" s="52"/>
      <c r="G106" s="52"/>
      <c r="H106" s="52"/>
      <c r="I106" s="52"/>
      <c r="J106" s="52"/>
      <c r="K106" s="52"/>
      <c r="L106" s="52"/>
      <c r="M106" s="52"/>
      <c r="N106" s="52"/>
      <c r="O106" s="52"/>
      <c r="P106" s="52"/>
      <c r="Q106" s="52"/>
      <c r="R106" s="53"/>
      <c r="S106" s="54"/>
    </row>
    <row collapsed="false" customFormat="true" customHeight="false" hidden="false" ht="14.1" outlineLevel="0" r="107" s="24">
      <c r="B107" s="51"/>
      <c r="C107" s="52"/>
      <c r="D107" s="52"/>
      <c r="E107" s="52"/>
      <c r="F107" s="52"/>
      <c r="G107" s="52"/>
      <c r="H107" s="52"/>
      <c r="I107" s="52"/>
      <c r="J107" s="52"/>
      <c r="K107" s="52"/>
      <c r="L107" s="52"/>
      <c r="M107" s="52"/>
      <c r="N107" s="52"/>
      <c r="O107" s="52"/>
      <c r="P107" s="52"/>
      <c r="Q107" s="52"/>
      <c r="R107" s="53"/>
      <c r="S107" s="54"/>
    </row>
    <row collapsed="false" customFormat="true" customHeight="false" hidden="false" ht="14.1" outlineLevel="0" r="108" s="24">
      <c r="B108" s="51"/>
      <c r="C108" s="52"/>
      <c r="D108" s="52"/>
      <c r="E108" s="52"/>
      <c r="F108" s="52"/>
      <c r="G108" s="52"/>
      <c r="H108" s="52"/>
      <c r="I108" s="52"/>
      <c r="J108" s="52"/>
      <c r="K108" s="52"/>
      <c r="L108" s="52"/>
      <c r="M108" s="52"/>
      <c r="N108" s="52"/>
      <c r="O108" s="52"/>
      <c r="P108" s="52"/>
      <c r="Q108" s="52"/>
      <c r="R108" s="53"/>
      <c r="S108" s="54"/>
    </row>
    <row collapsed="false" customFormat="true" customHeight="false" hidden="false" ht="14.1" outlineLevel="0" r="109" s="24">
      <c r="B109" s="51"/>
      <c r="C109" s="52"/>
      <c r="D109" s="52"/>
      <c r="E109" s="52"/>
      <c r="F109" s="52"/>
      <c r="G109" s="52"/>
      <c r="H109" s="52"/>
      <c r="I109" s="52"/>
      <c r="J109" s="52"/>
      <c r="K109" s="52"/>
      <c r="L109" s="52"/>
      <c r="M109" s="52"/>
      <c r="N109" s="52"/>
      <c r="O109" s="52"/>
      <c r="P109" s="52"/>
      <c r="Q109" s="52"/>
      <c r="R109" s="53"/>
      <c r="S109" s="54"/>
    </row>
    <row collapsed="false" customFormat="true" customHeight="false" hidden="false" ht="14.1" outlineLevel="0" r="110" s="24">
      <c r="B110" s="51"/>
      <c r="C110" s="52"/>
      <c r="D110" s="52"/>
      <c r="E110" s="52"/>
      <c r="F110" s="52"/>
      <c r="G110" s="52"/>
      <c r="H110" s="52"/>
      <c r="I110" s="52"/>
      <c r="J110" s="52"/>
      <c r="K110" s="52"/>
      <c r="L110" s="52"/>
      <c r="M110" s="52"/>
      <c r="N110" s="52"/>
      <c r="O110" s="52"/>
      <c r="P110" s="52"/>
      <c r="Q110" s="52"/>
      <c r="R110" s="53"/>
      <c r="S110" s="54"/>
    </row>
    <row collapsed="false" customFormat="true" customHeight="false" hidden="false" ht="14.1" outlineLevel="0" r="111" s="24">
      <c r="B111" s="51"/>
      <c r="C111" s="52"/>
      <c r="D111" s="52"/>
      <c r="E111" s="52"/>
      <c r="F111" s="52"/>
      <c r="G111" s="52"/>
      <c r="H111" s="52"/>
      <c r="I111" s="52"/>
      <c r="J111" s="52"/>
      <c r="K111" s="52"/>
      <c r="L111" s="52"/>
      <c r="M111" s="52"/>
      <c r="N111" s="52"/>
      <c r="O111" s="52"/>
      <c r="P111" s="52"/>
      <c r="Q111" s="52"/>
      <c r="R111" s="53"/>
      <c r="S111" s="54"/>
    </row>
    <row collapsed="false" customFormat="true" customHeight="false" hidden="false" ht="14.1" outlineLevel="0" r="112" s="24">
      <c r="B112" s="51"/>
      <c r="C112" s="52"/>
      <c r="D112" s="52"/>
      <c r="E112" s="52"/>
      <c r="F112" s="52"/>
      <c r="G112" s="52"/>
      <c r="H112" s="52"/>
      <c r="I112" s="52"/>
      <c r="J112" s="52"/>
      <c r="K112" s="52"/>
      <c r="L112" s="52"/>
      <c r="M112" s="52"/>
      <c r="N112" s="52"/>
      <c r="O112" s="52"/>
      <c r="P112" s="52"/>
      <c r="Q112" s="52"/>
      <c r="R112" s="53"/>
      <c r="S112" s="54"/>
    </row>
    <row collapsed="false" customFormat="true" customHeight="false" hidden="false" ht="14.1" outlineLevel="0" r="113" s="24">
      <c r="B113" s="51"/>
      <c r="C113" s="52"/>
      <c r="D113" s="52"/>
      <c r="E113" s="52"/>
      <c r="F113" s="52"/>
      <c r="G113" s="52"/>
      <c r="H113" s="52"/>
      <c r="I113" s="52"/>
      <c r="J113" s="52"/>
      <c r="K113" s="52"/>
      <c r="L113" s="52"/>
      <c r="M113" s="52"/>
      <c r="N113" s="52"/>
      <c r="O113" s="52"/>
      <c r="P113" s="52"/>
      <c r="Q113" s="52"/>
      <c r="R113" s="53"/>
      <c r="S113" s="54"/>
    </row>
    <row collapsed="false" customFormat="true" customHeight="false" hidden="false" ht="14.1" outlineLevel="0" r="114" s="24">
      <c r="B114" s="51"/>
      <c r="C114" s="52"/>
      <c r="D114" s="52"/>
      <c r="E114" s="52"/>
      <c r="F114" s="52"/>
      <c r="G114" s="52"/>
      <c r="H114" s="52"/>
      <c r="I114" s="52"/>
      <c r="J114" s="52"/>
      <c r="K114" s="52"/>
      <c r="L114" s="52"/>
      <c r="M114" s="52"/>
      <c r="N114" s="52"/>
      <c r="O114" s="52"/>
      <c r="P114" s="52"/>
      <c r="Q114" s="52"/>
      <c r="R114" s="53"/>
      <c r="S114" s="54"/>
    </row>
    <row collapsed="false" customFormat="true" customHeight="false" hidden="false" ht="14.1" outlineLevel="0" r="115" s="24">
      <c r="B115" s="51"/>
      <c r="C115" s="52"/>
      <c r="D115" s="52"/>
      <c r="E115" s="52"/>
      <c r="F115" s="52"/>
      <c r="G115" s="52"/>
      <c r="H115" s="52"/>
      <c r="I115" s="52"/>
      <c r="J115" s="52"/>
      <c r="K115" s="52"/>
      <c r="L115" s="52"/>
      <c r="M115" s="52"/>
      <c r="N115" s="52"/>
      <c r="O115" s="52"/>
      <c r="P115" s="52"/>
      <c r="Q115" s="52"/>
      <c r="R115" s="53"/>
      <c r="S115" s="54"/>
    </row>
    <row collapsed="false" customFormat="true" customHeight="false" hidden="false" ht="14.1" outlineLevel="0" r="116" s="24">
      <c r="B116" s="51"/>
      <c r="C116" s="52"/>
      <c r="D116" s="52"/>
      <c r="E116" s="52"/>
      <c r="F116" s="52"/>
      <c r="G116" s="52"/>
      <c r="H116" s="52"/>
      <c r="I116" s="52"/>
      <c r="J116" s="52"/>
      <c r="K116" s="52"/>
      <c r="L116" s="52"/>
      <c r="M116" s="52"/>
      <c r="N116" s="52"/>
      <c r="O116" s="52"/>
      <c r="P116" s="52"/>
      <c r="Q116" s="52"/>
      <c r="R116" s="53"/>
      <c r="S116" s="54"/>
    </row>
    <row collapsed="false" customFormat="true" customHeight="false" hidden="false" ht="14.1" outlineLevel="0" r="117" s="24">
      <c r="B117" s="51"/>
      <c r="C117" s="52"/>
      <c r="D117" s="52"/>
      <c r="E117" s="52"/>
      <c r="F117" s="52"/>
      <c r="G117" s="52"/>
      <c r="H117" s="52"/>
      <c r="I117" s="52"/>
      <c r="J117" s="52"/>
      <c r="K117" s="52"/>
      <c r="L117" s="52"/>
      <c r="M117" s="52"/>
      <c r="N117" s="52"/>
      <c r="O117" s="52"/>
      <c r="P117" s="52"/>
      <c r="Q117" s="52"/>
      <c r="R117" s="53"/>
      <c r="S117" s="54"/>
    </row>
    <row collapsed="false" customFormat="true" customHeight="false" hidden="false" ht="14.1" outlineLevel="0" r="118" s="24">
      <c r="B118" s="51"/>
      <c r="C118" s="52"/>
      <c r="D118" s="52"/>
      <c r="E118" s="52"/>
      <c r="F118" s="52"/>
      <c r="G118" s="52"/>
      <c r="H118" s="52"/>
      <c r="I118" s="52"/>
      <c r="J118" s="52"/>
      <c r="K118" s="52"/>
      <c r="L118" s="52"/>
      <c r="M118" s="52"/>
      <c r="N118" s="52"/>
      <c r="O118" s="52"/>
      <c r="P118" s="52"/>
      <c r="Q118" s="52"/>
      <c r="R118" s="53"/>
      <c r="S118" s="54"/>
    </row>
    <row collapsed="false" customFormat="true" customHeight="false" hidden="false" ht="14.1" outlineLevel="0" r="119" s="24">
      <c r="B119" s="51"/>
      <c r="C119" s="52"/>
      <c r="D119" s="52"/>
      <c r="E119" s="52"/>
      <c r="F119" s="52"/>
      <c r="G119" s="52"/>
      <c r="H119" s="52"/>
      <c r="I119" s="52"/>
      <c r="J119" s="52"/>
      <c r="K119" s="52"/>
      <c r="L119" s="52"/>
      <c r="M119" s="52"/>
      <c r="N119" s="52"/>
      <c r="O119" s="52"/>
      <c r="P119" s="52"/>
      <c r="Q119" s="52"/>
      <c r="R119" s="53"/>
      <c r="S119" s="54"/>
    </row>
    <row collapsed="false" customFormat="true" customHeight="false" hidden="false" ht="14.1" outlineLevel="0" r="120" s="24">
      <c r="B120" s="51"/>
      <c r="C120" s="52"/>
      <c r="D120" s="52"/>
      <c r="E120" s="52"/>
      <c r="F120" s="52"/>
      <c r="G120" s="52"/>
      <c r="H120" s="52"/>
      <c r="I120" s="52"/>
      <c r="J120" s="52"/>
      <c r="K120" s="52"/>
      <c r="L120" s="52"/>
      <c r="M120" s="52"/>
      <c r="N120" s="52"/>
      <c r="O120" s="52"/>
      <c r="P120" s="52"/>
      <c r="Q120" s="52"/>
      <c r="R120" s="53"/>
      <c r="S120" s="54"/>
    </row>
    <row collapsed="false" customFormat="true" customHeight="false" hidden="false" ht="14.1" outlineLevel="0" r="121" s="24">
      <c r="B121" s="51"/>
      <c r="C121" s="52"/>
      <c r="D121" s="52"/>
      <c r="E121" s="52"/>
      <c r="F121" s="52"/>
      <c r="G121" s="52"/>
      <c r="H121" s="52"/>
      <c r="I121" s="52"/>
      <c r="J121" s="52"/>
      <c r="K121" s="52"/>
      <c r="L121" s="52"/>
      <c r="M121" s="52"/>
      <c r="N121" s="52"/>
      <c r="O121" s="52"/>
      <c r="P121" s="52"/>
      <c r="Q121" s="52"/>
      <c r="R121" s="53"/>
      <c r="S121" s="54"/>
    </row>
    <row collapsed="false" customFormat="true" customHeight="false" hidden="false" ht="14.1" outlineLevel="0" r="122" s="24">
      <c r="B122" s="51"/>
      <c r="C122" s="52"/>
      <c r="D122" s="52"/>
      <c r="E122" s="52"/>
      <c r="F122" s="52"/>
      <c r="G122" s="52"/>
      <c r="H122" s="52"/>
      <c r="I122" s="52"/>
      <c r="J122" s="52"/>
      <c r="K122" s="52"/>
      <c r="L122" s="52"/>
      <c r="M122" s="52"/>
      <c r="N122" s="52"/>
      <c r="O122" s="52"/>
      <c r="P122" s="52"/>
      <c r="Q122" s="52"/>
      <c r="R122" s="53"/>
      <c r="S122" s="54"/>
    </row>
    <row collapsed="false" customFormat="true" customHeight="false" hidden="false" ht="14.1" outlineLevel="0" r="123" s="24">
      <c r="B123" s="51"/>
      <c r="C123" s="52"/>
      <c r="D123" s="52"/>
      <c r="E123" s="52"/>
      <c r="F123" s="52"/>
      <c r="G123" s="52"/>
      <c r="H123" s="52"/>
      <c r="I123" s="52"/>
      <c r="J123" s="52"/>
      <c r="K123" s="52"/>
      <c r="L123" s="52"/>
      <c r="M123" s="52"/>
      <c r="N123" s="52"/>
      <c r="O123" s="52"/>
      <c r="P123" s="52"/>
      <c r="Q123" s="52"/>
      <c r="R123" s="53"/>
      <c r="S123" s="54"/>
    </row>
    <row collapsed="false" customFormat="true" customHeight="false" hidden="false" ht="14.1" outlineLevel="0" r="124" s="24">
      <c r="B124" s="51"/>
      <c r="C124" s="52"/>
      <c r="D124" s="52"/>
      <c r="E124" s="52"/>
      <c r="F124" s="52"/>
      <c r="G124" s="52"/>
      <c r="H124" s="52"/>
      <c r="I124" s="52"/>
      <c r="J124" s="52"/>
      <c r="K124" s="52"/>
      <c r="L124" s="52"/>
      <c r="M124" s="52"/>
      <c r="N124" s="52"/>
      <c r="O124" s="52"/>
      <c r="P124" s="52"/>
      <c r="Q124" s="52"/>
      <c r="R124" s="53"/>
      <c r="S124" s="54"/>
    </row>
    <row collapsed="false" customFormat="true" customHeight="false" hidden="false" ht="14.1" outlineLevel="0" r="125" s="24">
      <c r="B125" s="51"/>
      <c r="C125" s="52"/>
      <c r="D125" s="52"/>
      <c r="E125" s="52"/>
      <c r="F125" s="52"/>
      <c r="G125" s="52"/>
      <c r="H125" s="52"/>
      <c r="I125" s="52"/>
      <c r="J125" s="52"/>
      <c r="K125" s="52"/>
      <c r="L125" s="52"/>
      <c r="M125" s="52"/>
      <c r="N125" s="52"/>
      <c r="O125" s="52"/>
      <c r="P125" s="52"/>
      <c r="Q125" s="52"/>
      <c r="R125" s="53"/>
      <c r="S125" s="54"/>
    </row>
    <row collapsed="false" customFormat="true" customHeight="false" hidden="false" ht="14.1" outlineLevel="0" r="126" s="24">
      <c r="B126" s="51"/>
      <c r="C126" s="52"/>
      <c r="D126" s="52"/>
      <c r="E126" s="52"/>
      <c r="F126" s="52"/>
      <c r="G126" s="52"/>
      <c r="H126" s="52"/>
      <c r="I126" s="52"/>
      <c r="J126" s="52"/>
      <c r="K126" s="52"/>
      <c r="L126" s="52"/>
      <c r="M126" s="52"/>
      <c r="N126" s="52"/>
      <c r="O126" s="52"/>
      <c r="P126" s="52"/>
      <c r="Q126" s="52"/>
      <c r="R126" s="53"/>
      <c r="S126" s="54"/>
    </row>
    <row collapsed="false" customFormat="true" customHeight="false" hidden="false" ht="14.1" outlineLevel="0" r="127" s="24">
      <c r="B127" s="51"/>
      <c r="C127" s="52"/>
      <c r="D127" s="52"/>
      <c r="E127" s="52"/>
      <c r="F127" s="52"/>
      <c r="G127" s="52"/>
      <c r="H127" s="52"/>
      <c r="I127" s="52"/>
      <c r="J127" s="52"/>
      <c r="K127" s="52"/>
      <c r="L127" s="52"/>
      <c r="M127" s="52"/>
      <c r="N127" s="52"/>
      <c r="O127" s="52"/>
      <c r="P127" s="52"/>
      <c r="Q127" s="52"/>
      <c r="R127" s="53"/>
      <c r="S127" s="54"/>
    </row>
    <row collapsed="false" customFormat="true" customHeight="false" hidden="false" ht="14.1" outlineLevel="0" r="128" s="24">
      <c r="B128" s="51"/>
      <c r="C128" s="52"/>
      <c r="D128" s="52"/>
      <c r="E128" s="52"/>
      <c r="F128" s="52"/>
      <c r="G128" s="52"/>
      <c r="H128" s="52"/>
      <c r="I128" s="52"/>
      <c r="J128" s="52"/>
      <c r="K128" s="52"/>
      <c r="L128" s="52"/>
      <c r="M128" s="52"/>
      <c r="N128" s="52"/>
      <c r="O128" s="52"/>
      <c r="P128" s="52"/>
      <c r="Q128" s="52"/>
      <c r="R128" s="53"/>
      <c r="S128" s="54"/>
    </row>
    <row collapsed="false" customFormat="true" customHeight="false" hidden="false" ht="14.1" outlineLevel="0" r="129" s="24">
      <c r="B129" s="51"/>
      <c r="C129" s="52"/>
      <c r="D129" s="52"/>
      <c r="E129" s="52"/>
      <c r="F129" s="52"/>
      <c r="G129" s="52"/>
      <c r="H129" s="52"/>
      <c r="I129" s="52"/>
      <c r="J129" s="52"/>
      <c r="K129" s="52"/>
      <c r="L129" s="52"/>
      <c r="M129" s="52"/>
      <c r="N129" s="52"/>
      <c r="O129" s="52"/>
      <c r="P129" s="52"/>
      <c r="Q129" s="52"/>
      <c r="R129" s="53"/>
      <c r="S129" s="54"/>
    </row>
    <row collapsed="false" customFormat="true" customHeight="false" hidden="false" ht="14.1" outlineLevel="0" r="130" s="24">
      <c r="B130" s="51"/>
      <c r="C130" s="52"/>
      <c r="D130" s="52"/>
      <c r="E130" s="52"/>
      <c r="F130" s="52"/>
      <c r="G130" s="52"/>
      <c r="H130" s="52"/>
      <c r="I130" s="52"/>
      <c r="J130" s="52"/>
      <c r="K130" s="52"/>
      <c r="L130" s="52"/>
      <c r="M130" s="52"/>
      <c r="N130" s="52"/>
      <c r="O130" s="52"/>
      <c r="P130" s="52"/>
      <c r="Q130" s="52"/>
      <c r="R130" s="53"/>
      <c r="S130" s="54"/>
    </row>
    <row collapsed="false" customFormat="true" customHeight="false" hidden="false" ht="14.1" outlineLevel="0" r="131" s="24">
      <c r="B131" s="51"/>
      <c r="C131" s="52"/>
      <c r="D131" s="52"/>
      <c r="E131" s="52"/>
      <c r="F131" s="52"/>
      <c r="G131" s="52"/>
      <c r="H131" s="52"/>
      <c r="I131" s="52"/>
      <c r="J131" s="52"/>
      <c r="K131" s="52"/>
      <c r="L131" s="52"/>
      <c r="M131" s="52"/>
      <c r="N131" s="52"/>
      <c r="O131" s="52"/>
      <c r="P131" s="52"/>
      <c r="Q131" s="52"/>
      <c r="R131" s="53"/>
      <c r="S131" s="54"/>
    </row>
    <row collapsed="false" customFormat="true" customHeight="false" hidden="false" ht="14.1" outlineLevel="0" r="132" s="24">
      <c r="B132" s="51"/>
      <c r="C132" s="52"/>
      <c r="D132" s="52"/>
      <c r="E132" s="52"/>
      <c r="F132" s="52"/>
      <c r="G132" s="52"/>
      <c r="H132" s="52"/>
      <c r="I132" s="52"/>
      <c r="J132" s="52"/>
      <c r="K132" s="52"/>
      <c r="L132" s="52"/>
      <c r="M132" s="52"/>
      <c r="N132" s="52"/>
      <c r="O132" s="52"/>
      <c r="P132" s="52"/>
      <c r="Q132" s="52"/>
      <c r="R132" s="53"/>
      <c r="S132" s="54"/>
    </row>
    <row collapsed="false" customFormat="true" customHeight="false" hidden="false" ht="14.1" outlineLevel="0" r="133" s="24">
      <c r="B133" s="51"/>
      <c r="C133" s="52"/>
      <c r="D133" s="52"/>
      <c r="E133" s="52"/>
      <c r="F133" s="52"/>
      <c r="G133" s="52"/>
      <c r="H133" s="52"/>
      <c r="I133" s="52"/>
      <c r="J133" s="52"/>
      <c r="K133" s="52"/>
      <c r="L133" s="52"/>
      <c r="M133" s="52"/>
      <c r="N133" s="52"/>
      <c r="O133" s="52"/>
      <c r="P133" s="52"/>
      <c r="Q133" s="52"/>
      <c r="R133" s="53"/>
      <c r="S133" s="54"/>
    </row>
    <row collapsed="false" customFormat="true" customHeight="false" hidden="false" ht="14.1" outlineLevel="0" r="134" s="24">
      <c r="B134" s="51"/>
      <c r="C134" s="52"/>
      <c r="D134" s="52"/>
      <c r="E134" s="52"/>
      <c r="F134" s="52"/>
      <c r="G134" s="52"/>
      <c r="H134" s="52"/>
      <c r="I134" s="52"/>
      <c r="J134" s="52"/>
      <c r="K134" s="52"/>
      <c r="L134" s="52"/>
      <c r="M134" s="52"/>
      <c r="N134" s="52"/>
      <c r="O134" s="52"/>
      <c r="P134" s="52"/>
      <c r="Q134" s="52"/>
      <c r="R134" s="53"/>
      <c r="S134" s="54"/>
    </row>
    <row collapsed="false" customFormat="true" customHeight="false" hidden="false" ht="14.1" outlineLevel="0" r="135" s="24">
      <c r="B135" s="51"/>
      <c r="C135" s="52"/>
      <c r="D135" s="52"/>
      <c r="E135" s="52"/>
      <c r="F135" s="52"/>
      <c r="G135" s="52"/>
      <c r="H135" s="52"/>
      <c r="I135" s="52"/>
      <c r="J135" s="52"/>
      <c r="K135" s="52"/>
      <c r="L135" s="52"/>
      <c r="M135" s="52"/>
      <c r="N135" s="52"/>
      <c r="O135" s="52"/>
      <c r="P135" s="52"/>
      <c r="Q135" s="52"/>
      <c r="R135" s="53"/>
      <c r="S135" s="54"/>
    </row>
    <row collapsed="false" customFormat="true" customHeight="false" hidden="false" ht="14.1" outlineLevel="0" r="136" s="24">
      <c r="B136" s="51"/>
      <c r="C136" s="52"/>
      <c r="D136" s="52"/>
      <c r="E136" s="52"/>
      <c r="F136" s="52"/>
      <c r="G136" s="52"/>
      <c r="H136" s="52"/>
      <c r="I136" s="52"/>
      <c r="J136" s="52"/>
      <c r="K136" s="52"/>
      <c r="L136" s="52"/>
      <c r="M136" s="52"/>
      <c r="N136" s="52"/>
      <c r="O136" s="52"/>
      <c r="P136" s="52"/>
      <c r="Q136" s="52"/>
      <c r="R136" s="53"/>
      <c r="S136" s="54"/>
    </row>
    <row collapsed="false" customFormat="true" customHeight="false" hidden="false" ht="14.1" outlineLevel="0" r="137" s="24">
      <c r="B137" s="51"/>
      <c r="C137" s="52"/>
      <c r="D137" s="52"/>
      <c r="E137" s="52"/>
      <c r="F137" s="52"/>
      <c r="G137" s="52"/>
      <c r="H137" s="52"/>
      <c r="I137" s="52"/>
      <c r="J137" s="52"/>
      <c r="K137" s="52"/>
      <c r="L137" s="52"/>
      <c r="M137" s="52"/>
      <c r="N137" s="52"/>
      <c r="O137" s="52"/>
      <c r="P137" s="52"/>
      <c r="Q137" s="52"/>
      <c r="R137" s="53"/>
      <c r="S137" s="54"/>
    </row>
    <row collapsed="false" customFormat="true" customHeight="false" hidden="false" ht="14.1" outlineLevel="0" r="138" s="24">
      <c r="B138" s="51"/>
      <c r="C138" s="52"/>
      <c r="D138" s="52"/>
      <c r="E138" s="52"/>
      <c r="F138" s="52"/>
      <c r="G138" s="52"/>
      <c r="H138" s="52"/>
      <c r="I138" s="52"/>
      <c r="J138" s="52"/>
      <c r="K138" s="52"/>
      <c r="L138" s="52"/>
      <c r="M138" s="52"/>
      <c r="N138" s="52"/>
      <c r="O138" s="52"/>
      <c r="P138" s="52"/>
      <c r="Q138" s="52"/>
      <c r="R138" s="53"/>
      <c r="S138" s="54"/>
    </row>
    <row collapsed="false" customFormat="true" customHeight="false" hidden="false" ht="14.1" outlineLevel="0" r="139" s="24">
      <c r="B139" s="51"/>
      <c r="C139" s="52"/>
      <c r="D139" s="52"/>
      <c r="E139" s="52"/>
      <c r="F139" s="52"/>
      <c r="G139" s="52"/>
      <c r="H139" s="52"/>
      <c r="I139" s="52"/>
      <c r="J139" s="52"/>
      <c r="K139" s="52"/>
      <c r="L139" s="52"/>
      <c r="M139" s="52"/>
      <c r="N139" s="52"/>
      <c r="O139" s="52"/>
      <c r="P139" s="52"/>
      <c r="Q139" s="52"/>
      <c r="R139" s="53"/>
      <c r="S139" s="54"/>
    </row>
    <row collapsed="false" customFormat="true" customHeight="false" hidden="false" ht="14.1" outlineLevel="0" r="140" s="24">
      <c r="B140" s="51"/>
      <c r="C140" s="52"/>
      <c r="D140" s="52"/>
      <c r="E140" s="52"/>
      <c r="F140" s="52"/>
      <c r="G140" s="52"/>
      <c r="H140" s="52"/>
      <c r="I140" s="52"/>
      <c r="J140" s="52"/>
      <c r="K140" s="52"/>
      <c r="L140" s="52"/>
      <c r="M140" s="52"/>
      <c r="N140" s="52"/>
      <c r="O140" s="52"/>
      <c r="P140" s="52"/>
      <c r="Q140" s="52"/>
      <c r="R140" s="53"/>
      <c r="S140" s="54"/>
    </row>
    <row collapsed="false" customFormat="true" customHeight="false" hidden="false" ht="14.1" outlineLevel="0" r="141" s="24">
      <c r="B141" s="51"/>
      <c r="C141" s="52"/>
      <c r="D141" s="52"/>
      <c r="E141" s="52"/>
      <c r="F141" s="52"/>
      <c r="G141" s="52"/>
      <c r="H141" s="52"/>
      <c r="I141" s="52"/>
      <c r="J141" s="52"/>
      <c r="K141" s="52"/>
      <c r="L141" s="52"/>
      <c r="M141" s="52"/>
      <c r="N141" s="52"/>
      <c r="O141" s="52"/>
      <c r="P141" s="52"/>
      <c r="Q141" s="52"/>
      <c r="R141" s="53"/>
      <c r="S141" s="54"/>
    </row>
    <row collapsed="false" customFormat="true" customHeight="false" hidden="false" ht="14.1" outlineLevel="0" r="142" s="24">
      <c r="B142" s="51"/>
      <c r="C142" s="52"/>
      <c r="D142" s="52"/>
      <c r="E142" s="52"/>
      <c r="F142" s="52"/>
      <c r="G142" s="52"/>
      <c r="H142" s="52"/>
      <c r="I142" s="52"/>
      <c r="J142" s="52"/>
      <c r="K142" s="52"/>
      <c r="L142" s="52"/>
      <c r="M142" s="52"/>
      <c r="N142" s="52"/>
      <c r="O142" s="52"/>
      <c r="P142" s="52"/>
      <c r="Q142" s="52"/>
      <c r="R142" s="53"/>
      <c r="S142" s="54"/>
    </row>
    <row collapsed="false" customFormat="true" customHeight="false" hidden="false" ht="14.1" outlineLevel="0" r="143" s="24">
      <c r="B143" s="51"/>
      <c r="C143" s="52"/>
      <c r="D143" s="52"/>
      <c r="E143" s="52"/>
      <c r="F143" s="52"/>
      <c r="G143" s="52"/>
      <c r="H143" s="52"/>
      <c r="I143" s="52"/>
      <c r="J143" s="52"/>
      <c r="K143" s="52"/>
      <c r="L143" s="52"/>
      <c r="M143" s="52"/>
      <c r="N143" s="52"/>
      <c r="O143" s="52"/>
      <c r="P143" s="52"/>
      <c r="Q143" s="52"/>
      <c r="R143" s="53"/>
      <c r="S143" s="54"/>
    </row>
    <row collapsed="false" customFormat="true" customHeight="false" hidden="false" ht="14.1" outlineLevel="0" r="144" s="24">
      <c r="B144" s="51"/>
      <c r="C144" s="52"/>
      <c r="D144" s="52"/>
      <c r="E144" s="52"/>
      <c r="F144" s="52"/>
      <c r="G144" s="52"/>
      <c r="H144" s="52"/>
      <c r="I144" s="52"/>
      <c r="J144" s="52"/>
      <c r="K144" s="52"/>
      <c r="L144" s="52"/>
      <c r="M144" s="52"/>
      <c r="N144" s="52"/>
      <c r="O144" s="52"/>
      <c r="P144" s="52"/>
      <c r="Q144" s="52"/>
      <c r="R144" s="53"/>
      <c r="S144" s="54"/>
    </row>
    <row collapsed="false" customFormat="true" customHeight="false" hidden="false" ht="14.1" outlineLevel="0" r="145" s="24">
      <c r="B145" s="51"/>
      <c r="C145" s="52"/>
      <c r="D145" s="52"/>
      <c r="E145" s="52"/>
      <c r="F145" s="52"/>
      <c r="G145" s="52"/>
      <c r="H145" s="52"/>
      <c r="I145" s="52"/>
      <c r="J145" s="52"/>
      <c r="K145" s="52"/>
      <c r="L145" s="52"/>
      <c r="M145" s="52"/>
      <c r="N145" s="52"/>
      <c r="O145" s="52"/>
      <c r="P145" s="52"/>
      <c r="Q145" s="52"/>
      <c r="R145" s="53"/>
      <c r="S145" s="54"/>
    </row>
    <row collapsed="false" customFormat="true" customHeight="false" hidden="false" ht="14.1" outlineLevel="0" r="146" s="24">
      <c r="B146" s="51"/>
      <c r="C146" s="52"/>
      <c r="D146" s="52"/>
      <c r="E146" s="52"/>
      <c r="F146" s="52"/>
      <c r="G146" s="52"/>
      <c r="H146" s="52"/>
      <c r="I146" s="52"/>
      <c r="J146" s="52"/>
      <c r="K146" s="52"/>
      <c r="L146" s="52"/>
      <c r="M146" s="52"/>
      <c r="N146" s="52"/>
      <c r="O146" s="52"/>
      <c r="P146" s="52"/>
      <c r="Q146" s="52"/>
      <c r="R146" s="53"/>
      <c r="S146" s="54"/>
    </row>
    <row collapsed="false" customFormat="true" customHeight="false" hidden="false" ht="14.1" outlineLevel="0" r="147" s="24">
      <c r="B147" s="51"/>
      <c r="C147" s="52"/>
      <c r="D147" s="52"/>
      <c r="E147" s="52"/>
      <c r="F147" s="52"/>
      <c r="G147" s="52"/>
      <c r="H147" s="52"/>
      <c r="I147" s="52"/>
      <c r="J147" s="52"/>
      <c r="K147" s="52"/>
      <c r="L147" s="52"/>
      <c r="M147" s="52"/>
      <c r="N147" s="52"/>
      <c r="O147" s="52"/>
      <c r="P147" s="52"/>
      <c r="Q147" s="52"/>
      <c r="R147" s="53"/>
      <c r="S147" s="54"/>
    </row>
    <row collapsed="false" customFormat="true" customHeight="false" hidden="false" ht="14.1" outlineLevel="0" r="148" s="24">
      <c r="B148" s="51"/>
      <c r="C148" s="52"/>
      <c r="D148" s="52"/>
      <c r="E148" s="52"/>
      <c r="F148" s="52"/>
      <c r="G148" s="52"/>
      <c r="H148" s="52"/>
      <c r="I148" s="52"/>
      <c r="J148" s="52"/>
      <c r="K148" s="52"/>
      <c r="L148" s="52"/>
      <c r="M148" s="52"/>
      <c r="N148" s="52"/>
      <c r="O148" s="52"/>
      <c r="P148" s="52"/>
      <c r="Q148" s="52"/>
      <c r="R148" s="53"/>
      <c r="S148" s="54"/>
    </row>
    <row collapsed="false" customFormat="true" customHeight="false" hidden="false" ht="14.1" outlineLevel="0" r="149" s="24">
      <c r="B149" s="51"/>
      <c r="C149" s="52"/>
      <c r="D149" s="52"/>
      <c r="E149" s="52"/>
      <c r="F149" s="52"/>
      <c r="G149" s="52"/>
      <c r="H149" s="52"/>
      <c r="I149" s="52"/>
      <c r="J149" s="52"/>
      <c r="K149" s="52"/>
      <c r="L149" s="52"/>
      <c r="M149" s="52"/>
      <c r="N149" s="52"/>
      <c r="O149" s="52"/>
      <c r="P149" s="52"/>
      <c r="Q149" s="52"/>
      <c r="R149" s="53"/>
      <c r="S149" s="54"/>
    </row>
    <row collapsed="false" customFormat="true" customHeight="false" hidden="false" ht="14.1" outlineLevel="0" r="150" s="24">
      <c r="B150" s="51"/>
      <c r="C150" s="52"/>
      <c r="D150" s="52"/>
      <c r="E150" s="52"/>
      <c r="F150" s="52"/>
      <c r="G150" s="52"/>
      <c r="H150" s="52"/>
      <c r="I150" s="52"/>
      <c r="J150" s="52"/>
      <c r="K150" s="52"/>
      <c r="L150" s="52"/>
      <c r="M150" s="52"/>
      <c r="N150" s="52"/>
      <c r="O150" s="52"/>
      <c r="P150" s="52"/>
      <c r="Q150" s="52"/>
      <c r="R150" s="53"/>
      <c r="S150" s="54"/>
    </row>
    <row collapsed="false" customFormat="true" customHeight="false" hidden="false" ht="14.1" outlineLevel="0" r="151" s="24">
      <c r="B151" s="51"/>
      <c r="C151" s="52"/>
      <c r="D151" s="52"/>
      <c r="E151" s="52"/>
      <c r="F151" s="52"/>
      <c r="G151" s="52"/>
      <c r="H151" s="52"/>
      <c r="I151" s="52"/>
      <c r="J151" s="52"/>
      <c r="K151" s="52"/>
      <c r="L151" s="52"/>
      <c r="M151" s="52"/>
      <c r="N151" s="52"/>
      <c r="O151" s="52"/>
      <c r="P151" s="52"/>
      <c r="Q151" s="52"/>
      <c r="R151" s="53"/>
      <c r="S151" s="54"/>
    </row>
    <row collapsed="false" customFormat="true" customHeight="false" hidden="false" ht="14.1" outlineLevel="0" r="152" s="24">
      <c r="B152" s="51"/>
      <c r="C152" s="52"/>
      <c r="D152" s="52"/>
      <c r="E152" s="52"/>
      <c r="F152" s="52"/>
      <c r="G152" s="52"/>
      <c r="H152" s="52"/>
      <c r="I152" s="52"/>
      <c r="J152" s="52"/>
      <c r="K152" s="52"/>
      <c r="L152" s="52"/>
      <c r="M152" s="52"/>
      <c r="N152" s="52"/>
      <c r="O152" s="52"/>
      <c r="P152" s="52"/>
      <c r="Q152" s="52"/>
      <c r="R152" s="53"/>
      <c r="S152" s="54"/>
    </row>
    <row collapsed="false" customFormat="true" customHeight="false" hidden="false" ht="14.1" outlineLevel="0" r="153" s="24">
      <c r="B153" s="51"/>
      <c r="C153" s="52"/>
      <c r="D153" s="52"/>
      <c r="E153" s="52"/>
      <c r="F153" s="52"/>
      <c r="G153" s="52"/>
      <c r="H153" s="52"/>
      <c r="I153" s="52"/>
      <c r="J153" s="52"/>
      <c r="K153" s="52"/>
      <c r="L153" s="52"/>
      <c r="M153" s="52"/>
      <c r="N153" s="52"/>
      <c r="O153" s="52"/>
      <c r="P153" s="52"/>
      <c r="Q153" s="52"/>
      <c r="R153" s="53"/>
      <c r="S153" s="54"/>
    </row>
    <row collapsed="false" customFormat="true" customHeight="false" hidden="false" ht="14.1" outlineLevel="0" r="154" s="24">
      <c r="B154" s="51"/>
      <c r="C154" s="52"/>
      <c r="D154" s="52"/>
      <c r="E154" s="52"/>
      <c r="F154" s="52"/>
      <c r="G154" s="52"/>
      <c r="H154" s="52"/>
      <c r="I154" s="52"/>
      <c r="J154" s="52"/>
      <c r="K154" s="52"/>
      <c r="L154" s="52"/>
      <c r="M154" s="52"/>
      <c r="N154" s="52"/>
      <c r="O154" s="52"/>
      <c r="P154" s="52"/>
      <c r="Q154" s="52"/>
      <c r="R154" s="53"/>
      <c r="S154" s="54"/>
    </row>
    <row collapsed="false" customFormat="true" customHeight="false" hidden="false" ht="14.1" outlineLevel="0" r="155" s="24">
      <c r="B155" s="51"/>
      <c r="C155" s="52"/>
      <c r="D155" s="52"/>
      <c r="E155" s="52"/>
      <c r="F155" s="52"/>
      <c r="G155" s="52"/>
      <c r="H155" s="52"/>
      <c r="I155" s="52"/>
      <c r="J155" s="52"/>
      <c r="K155" s="52"/>
      <c r="L155" s="52"/>
      <c r="M155" s="52"/>
      <c r="N155" s="52"/>
      <c r="O155" s="52"/>
      <c r="P155" s="52"/>
      <c r="Q155" s="52"/>
      <c r="R155" s="53"/>
      <c r="S155" s="54"/>
    </row>
    <row collapsed="false" customFormat="true" customHeight="false" hidden="false" ht="14.1" outlineLevel="0" r="156" s="24">
      <c r="B156" s="51"/>
      <c r="C156" s="52"/>
      <c r="D156" s="52"/>
      <c r="E156" s="52"/>
      <c r="F156" s="52"/>
      <c r="G156" s="52"/>
      <c r="H156" s="52"/>
      <c r="I156" s="52"/>
      <c r="J156" s="52"/>
      <c r="K156" s="52"/>
      <c r="L156" s="52"/>
      <c r="M156" s="52"/>
      <c r="N156" s="52"/>
      <c r="O156" s="52"/>
      <c r="P156" s="52"/>
      <c r="Q156" s="52"/>
      <c r="R156" s="53"/>
      <c r="S156" s="54"/>
    </row>
    <row collapsed="false" customFormat="true" customHeight="false" hidden="false" ht="14.1" outlineLevel="0" r="157" s="24">
      <c r="B157" s="51"/>
      <c r="C157" s="52"/>
      <c r="D157" s="52"/>
      <c r="E157" s="52"/>
      <c r="F157" s="52"/>
      <c r="G157" s="52"/>
      <c r="H157" s="52"/>
      <c r="I157" s="52"/>
      <c r="J157" s="52"/>
      <c r="K157" s="52"/>
      <c r="L157" s="52"/>
      <c r="M157" s="52"/>
      <c r="N157" s="52"/>
      <c r="O157" s="52"/>
      <c r="P157" s="52"/>
      <c r="Q157" s="52"/>
      <c r="R157" s="53"/>
      <c r="S157" s="54"/>
    </row>
    <row collapsed="false" customFormat="true" customHeight="false" hidden="false" ht="14.1" outlineLevel="0" r="158" s="24">
      <c r="B158" s="51"/>
      <c r="C158" s="52"/>
      <c r="D158" s="52"/>
      <c r="E158" s="52"/>
      <c r="F158" s="52"/>
      <c r="G158" s="52"/>
      <c r="H158" s="52"/>
      <c r="I158" s="52"/>
      <c r="J158" s="52"/>
      <c r="K158" s="52"/>
      <c r="L158" s="52"/>
      <c r="M158" s="52"/>
      <c r="N158" s="52"/>
      <c r="O158" s="52"/>
      <c r="P158" s="52"/>
      <c r="Q158" s="52"/>
      <c r="R158" s="53"/>
      <c r="S158" s="54"/>
    </row>
    <row collapsed="false" customFormat="true" customHeight="false" hidden="false" ht="14.1" outlineLevel="0" r="159" s="24">
      <c r="B159" s="51"/>
      <c r="C159" s="52"/>
      <c r="D159" s="52"/>
      <c r="E159" s="52"/>
      <c r="F159" s="52"/>
      <c r="G159" s="52"/>
      <c r="H159" s="52"/>
      <c r="I159" s="52"/>
      <c r="J159" s="52"/>
      <c r="K159" s="52"/>
      <c r="L159" s="52"/>
      <c r="M159" s="52"/>
      <c r="N159" s="52"/>
      <c r="O159" s="52"/>
      <c r="P159" s="52"/>
      <c r="Q159" s="52"/>
      <c r="R159" s="53"/>
      <c r="S159" s="54"/>
    </row>
    <row collapsed="false" customFormat="true" customHeight="false" hidden="false" ht="14.1" outlineLevel="0" r="160" s="24">
      <c r="B160" s="51"/>
      <c r="C160" s="52"/>
      <c r="D160" s="52"/>
      <c r="E160" s="52"/>
      <c r="F160" s="52"/>
      <c r="G160" s="52"/>
      <c r="H160" s="52"/>
      <c r="I160" s="52"/>
      <c r="J160" s="52"/>
      <c r="K160" s="52"/>
      <c r="L160" s="52"/>
      <c r="M160" s="52"/>
      <c r="N160" s="52"/>
      <c r="O160" s="52"/>
      <c r="P160" s="52"/>
      <c r="Q160" s="52"/>
      <c r="R160" s="53"/>
      <c r="S160" s="54"/>
    </row>
    <row collapsed="false" customFormat="true" customHeight="false" hidden="false" ht="14.1" outlineLevel="0" r="161" s="24">
      <c r="B161" s="51"/>
      <c r="C161" s="52"/>
      <c r="D161" s="52"/>
      <c r="E161" s="52"/>
      <c r="F161" s="52"/>
      <c r="G161" s="52"/>
      <c r="H161" s="52"/>
      <c r="I161" s="52"/>
      <c r="J161" s="52"/>
      <c r="K161" s="52"/>
      <c r="L161" s="52"/>
      <c r="M161" s="52"/>
      <c r="N161" s="52"/>
      <c r="O161" s="52"/>
      <c r="P161" s="52"/>
      <c r="Q161" s="52"/>
      <c r="R161" s="53"/>
      <c r="S161" s="54"/>
    </row>
    <row collapsed="false" customFormat="true" customHeight="false" hidden="false" ht="14.1" outlineLevel="0" r="162" s="24">
      <c r="B162" s="51"/>
      <c r="C162" s="52"/>
      <c r="D162" s="52"/>
      <c r="E162" s="52"/>
      <c r="F162" s="52"/>
      <c r="G162" s="52"/>
      <c r="H162" s="52"/>
      <c r="I162" s="52"/>
      <c r="J162" s="52"/>
      <c r="K162" s="52"/>
      <c r="L162" s="52"/>
      <c r="M162" s="52"/>
      <c r="N162" s="52"/>
      <c r="O162" s="52"/>
      <c r="P162" s="52"/>
      <c r="Q162" s="52"/>
      <c r="R162" s="53"/>
      <c r="S162" s="54"/>
    </row>
    <row collapsed="false" customFormat="true" customHeight="false" hidden="false" ht="14.1" outlineLevel="0" r="163" s="24">
      <c r="B163" s="51"/>
      <c r="C163" s="52"/>
      <c r="D163" s="52"/>
      <c r="E163" s="52"/>
      <c r="F163" s="52"/>
      <c r="G163" s="52"/>
      <c r="H163" s="52"/>
      <c r="I163" s="52"/>
      <c r="J163" s="52"/>
      <c r="K163" s="52"/>
      <c r="L163" s="52"/>
      <c r="M163" s="52"/>
      <c r="N163" s="52"/>
      <c r="O163" s="52"/>
      <c r="P163" s="52"/>
      <c r="Q163" s="52"/>
      <c r="R163" s="53"/>
      <c r="S163" s="54"/>
    </row>
    <row collapsed="false" customFormat="true" customHeight="false" hidden="false" ht="14.1" outlineLevel="0" r="164" s="24">
      <c r="B164" s="51"/>
      <c r="C164" s="52"/>
      <c r="D164" s="52"/>
      <c r="E164" s="52"/>
      <c r="F164" s="52"/>
      <c r="G164" s="52"/>
      <c r="H164" s="52"/>
      <c r="I164" s="52"/>
      <c r="J164" s="52"/>
      <c r="K164" s="52"/>
      <c r="L164" s="52"/>
      <c r="M164" s="52"/>
      <c r="N164" s="52"/>
      <c r="O164" s="52"/>
      <c r="P164" s="52"/>
      <c r="Q164" s="52"/>
      <c r="R164" s="53"/>
      <c r="S164" s="54"/>
    </row>
    <row collapsed="false" customFormat="true" customHeight="false" hidden="false" ht="14.1" outlineLevel="0" r="165" s="24">
      <c r="B165" s="51"/>
      <c r="C165" s="52"/>
      <c r="D165" s="52"/>
      <c r="E165" s="52"/>
      <c r="F165" s="52"/>
      <c r="G165" s="52"/>
      <c r="H165" s="52"/>
      <c r="I165" s="52"/>
      <c r="J165" s="52"/>
      <c r="K165" s="52"/>
      <c r="L165" s="52"/>
      <c r="M165" s="52"/>
      <c r="N165" s="52"/>
      <c r="O165" s="52"/>
      <c r="P165" s="52"/>
      <c r="Q165" s="52"/>
      <c r="R165" s="53"/>
      <c r="S165" s="54"/>
    </row>
    <row collapsed="false" customFormat="true" customHeight="false" hidden="false" ht="14.1" outlineLevel="0" r="166" s="24">
      <c r="B166" s="51"/>
      <c r="C166" s="52"/>
      <c r="D166" s="52"/>
      <c r="E166" s="52"/>
      <c r="F166" s="52"/>
      <c r="G166" s="52"/>
      <c r="H166" s="52"/>
      <c r="I166" s="52"/>
      <c r="J166" s="52"/>
      <c r="K166" s="52"/>
      <c r="L166" s="52"/>
      <c r="M166" s="52"/>
      <c r="N166" s="52"/>
      <c r="O166" s="52"/>
      <c r="P166" s="52"/>
      <c r="Q166" s="52"/>
      <c r="R166" s="53"/>
      <c r="S166" s="54"/>
    </row>
    <row collapsed="false" customFormat="true" customHeight="false" hidden="false" ht="14.1" outlineLevel="0" r="167" s="24">
      <c r="B167" s="51"/>
      <c r="C167" s="52"/>
      <c r="D167" s="52"/>
      <c r="E167" s="52"/>
      <c r="F167" s="52"/>
      <c r="G167" s="52"/>
      <c r="H167" s="52"/>
      <c r="I167" s="52"/>
      <c r="J167" s="52"/>
      <c r="K167" s="52"/>
      <c r="L167" s="52"/>
      <c r="M167" s="52"/>
      <c r="N167" s="52"/>
      <c r="O167" s="52"/>
      <c r="P167" s="52"/>
      <c r="Q167" s="52"/>
      <c r="R167" s="53"/>
      <c r="S167" s="54"/>
    </row>
    <row collapsed="false" customFormat="true" customHeight="false" hidden="false" ht="14.1" outlineLevel="0" r="168" s="24">
      <c r="B168" s="51"/>
      <c r="C168" s="52"/>
      <c r="D168" s="52"/>
      <c r="E168" s="52"/>
      <c r="F168" s="52"/>
      <c r="G168" s="52"/>
      <c r="H168" s="52"/>
      <c r="I168" s="52"/>
      <c r="J168" s="52"/>
      <c r="K168" s="52"/>
      <c r="L168" s="52"/>
      <c r="M168" s="52"/>
      <c r="N168" s="52"/>
      <c r="O168" s="52"/>
      <c r="P168" s="52"/>
      <c r="Q168" s="52"/>
      <c r="R168" s="53"/>
      <c r="S168" s="54"/>
    </row>
    <row collapsed="false" customFormat="true" customHeight="false" hidden="false" ht="14.1" outlineLevel="0" r="169" s="24">
      <c r="B169" s="51"/>
      <c r="C169" s="52"/>
      <c r="D169" s="52"/>
      <c r="E169" s="52"/>
      <c r="F169" s="52"/>
      <c r="G169" s="52"/>
      <c r="H169" s="52"/>
      <c r="I169" s="52"/>
      <c r="J169" s="52"/>
      <c r="K169" s="52"/>
      <c r="L169" s="52"/>
      <c r="M169" s="52"/>
      <c r="N169" s="52"/>
      <c r="O169" s="52"/>
      <c r="P169" s="52"/>
      <c r="Q169" s="52"/>
      <c r="R169" s="53"/>
      <c r="S169" s="54"/>
    </row>
    <row collapsed="false" customFormat="true" customHeight="false" hidden="false" ht="14.1" outlineLevel="0" r="170" s="24">
      <c r="B170" s="51"/>
      <c r="C170" s="52"/>
      <c r="D170" s="52"/>
      <c r="E170" s="52"/>
      <c r="F170" s="52"/>
      <c r="G170" s="52"/>
      <c r="H170" s="52"/>
      <c r="I170" s="52"/>
      <c r="J170" s="52"/>
      <c r="K170" s="52"/>
      <c r="L170" s="52"/>
      <c r="M170" s="52"/>
      <c r="N170" s="52"/>
      <c r="O170" s="52"/>
      <c r="P170" s="52"/>
      <c r="Q170" s="52"/>
      <c r="R170" s="53"/>
      <c r="S170" s="54"/>
    </row>
    <row collapsed="false" customFormat="true" customHeight="false" hidden="false" ht="14.1" outlineLevel="0" r="171" s="24">
      <c r="B171" s="51"/>
      <c r="C171" s="52"/>
      <c r="D171" s="52"/>
      <c r="E171" s="52"/>
      <c r="F171" s="52"/>
      <c r="G171" s="52"/>
      <c r="H171" s="52"/>
      <c r="I171" s="52"/>
      <c r="J171" s="52"/>
      <c r="K171" s="52"/>
      <c r="L171" s="52"/>
      <c r="M171" s="52"/>
      <c r="N171" s="52"/>
      <c r="O171" s="52"/>
      <c r="P171" s="52"/>
      <c r="Q171" s="52"/>
      <c r="R171" s="53"/>
      <c r="S171" s="54"/>
    </row>
    <row collapsed="false" customFormat="true" customHeight="false" hidden="false" ht="14.1" outlineLevel="0" r="172" s="24">
      <c r="B172" s="51"/>
      <c r="C172" s="52"/>
      <c r="D172" s="52"/>
      <c r="E172" s="52"/>
      <c r="F172" s="52"/>
      <c r="G172" s="52"/>
      <c r="H172" s="52"/>
      <c r="I172" s="52"/>
      <c r="J172" s="52"/>
      <c r="K172" s="52"/>
      <c r="L172" s="52"/>
      <c r="M172" s="52"/>
      <c r="N172" s="52"/>
      <c r="O172" s="52"/>
      <c r="P172" s="52"/>
      <c r="Q172" s="52"/>
      <c r="R172" s="53"/>
      <c r="S172" s="54"/>
    </row>
    <row collapsed="false" customFormat="true" customHeight="false" hidden="false" ht="14.1" outlineLevel="0" r="173" s="24">
      <c r="B173" s="51"/>
      <c r="C173" s="52"/>
      <c r="D173" s="52"/>
      <c r="E173" s="52"/>
      <c r="F173" s="52"/>
      <c r="G173" s="52"/>
      <c r="H173" s="52"/>
      <c r="I173" s="52"/>
      <c r="J173" s="52"/>
      <c r="K173" s="52"/>
      <c r="L173" s="52"/>
      <c r="M173" s="52"/>
      <c r="N173" s="52"/>
      <c r="O173" s="52"/>
      <c r="P173" s="52"/>
      <c r="Q173" s="52"/>
      <c r="R173" s="53"/>
      <c r="S173" s="54"/>
    </row>
    <row collapsed="false" customFormat="true" customHeight="false" hidden="false" ht="14.1" outlineLevel="0" r="174" s="24">
      <c r="B174" s="51"/>
      <c r="C174" s="52"/>
      <c r="D174" s="52"/>
      <c r="E174" s="52"/>
      <c r="F174" s="52"/>
      <c r="G174" s="52"/>
      <c r="H174" s="52"/>
      <c r="I174" s="52"/>
      <c r="J174" s="52"/>
      <c r="K174" s="52"/>
      <c r="L174" s="52"/>
      <c r="M174" s="52"/>
      <c r="N174" s="52"/>
      <c r="O174" s="52"/>
      <c r="P174" s="52"/>
      <c r="Q174" s="52"/>
      <c r="R174" s="53"/>
      <c r="S174" s="54"/>
    </row>
    <row collapsed="false" customFormat="true" customHeight="false" hidden="false" ht="14.1" outlineLevel="0" r="175" s="24">
      <c r="B175" s="51"/>
      <c r="C175" s="52"/>
      <c r="D175" s="52"/>
      <c r="E175" s="52"/>
      <c r="F175" s="52"/>
      <c r="G175" s="52"/>
      <c r="H175" s="52"/>
      <c r="I175" s="52"/>
      <c r="J175" s="52"/>
      <c r="K175" s="52"/>
      <c r="L175" s="52"/>
      <c r="M175" s="52"/>
      <c r="N175" s="52"/>
      <c r="O175" s="52"/>
      <c r="P175" s="52"/>
      <c r="Q175" s="52"/>
      <c r="R175" s="53"/>
      <c r="S175" s="54"/>
    </row>
    <row collapsed="false" customFormat="true" customHeight="false" hidden="false" ht="14.1" outlineLevel="0" r="176" s="24">
      <c r="B176" s="51"/>
      <c r="C176" s="52"/>
      <c r="D176" s="52"/>
      <c r="E176" s="52"/>
      <c r="F176" s="52"/>
      <c r="G176" s="52"/>
      <c r="H176" s="52"/>
      <c r="I176" s="52"/>
      <c r="J176" s="52"/>
      <c r="K176" s="52"/>
      <c r="L176" s="52"/>
      <c r="M176" s="52"/>
      <c r="N176" s="52"/>
      <c r="O176" s="52"/>
      <c r="P176" s="52"/>
      <c r="Q176" s="52"/>
      <c r="R176" s="53"/>
      <c r="S176" s="54"/>
    </row>
    <row collapsed="false" customFormat="true" customHeight="false" hidden="false" ht="14.1" outlineLevel="0" r="177" s="24">
      <c r="B177" s="51"/>
      <c r="C177" s="52"/>
      <c r="D177" s="52"/>
      <c r="E177" s="52"/>
      <c r="F177" s="52"/>
      <c r="G177" s="52"/>
      <c r="H177" s="52"/>
      <c r="I177" s="52"/>
      <c r="J177" s="52"/>
      <c r="K177" s="52"/>
      <c r="L177" s="52"/>
      <c r="M177" s="52"/>
      <c r="N177" s="52"/>
      <c r="O177" s="52"/>
      <c r="P177" s="52"/>
      <c r="Q177" s="52"/>
      <c r="R177" s="53"/>
      <c r="S177" s="54"/>
    </row>
    <row collapsed="false" customFormat="true" customHeight="false" hidden="false" ht="14.1" outlineLevel="0" r="178" s="24">
      <c r="B178" s="51"/>
      <c r="C178" s="52"/>
      <c r="D178" s="52"/>
      <c r="E178" s="52"/>
      <c r="F178" s="52"/>
      <c r="G178" s="52"/>
      <c r="H178" s="52"/>
      <c r="I178" s="52"/>
      <c r="J178" s="52"/>
      <c r="K178" s="52"/>
      <c r="L178" s="52"/>
      <c r="M178" s="52"/>
      <c r="N178" s="52"/>
      <c r="O178" s="52"/>
      <c r="P178" s="52"/>
      <c r="Q178" s="52"/>
      <c r="R178" s="53"/>
      <c r="S178" s="54"/>
    </row>
    <row collapsed="false" customFormat="true" customHeight="false" hidden="false" ht="14.1" outlineLevel="0" r="179" s="24">
      <c r="B179" s="51"/>
      <c r="C179" s="52"/>
      <c r="D179" s="52"/>
      <c r="E179" s="52"/>
      <c r="F179" s="52"/>
      <c r="G179" s="52"/>
      <c r="H179" s="52"/>
      <c r="I179" s="52"/>
      <c r="J179" s="52"/>
      <c r="K179" s="52"/>
      <c r="L179" s="52"/>
      <c r="M179" s="52"/>
      <c r="N179" s="52"/>
      <c r="O179" s="52"/>
      <c r="P179" s="52"/>
      <c r="Q179" s="52"/>
      <c r="R179" s="53"/>
      <c r="S179" s="54"/>
    </row>
    <row collapsed="false" customFormat="true" customHeight="false" hidden="false" ht="14.1" outlineLevel="0" r="180" s="24">
      <c r="B180" s="51"/>
      <c r="C180" s="52"/>
      <c r="D180" s="52"/>
      <c r="E180" s="52"/>
      <c r="F180" s="52"/>
      <c r="G180" s="52"/>
      <c r="H180" s="52"/>
      <c r="I180" s="52"/>
      <c r="J180" s="52"/>
      <c r="K180" s="52"/>
      <c r="L180" s="52"/>
      <c r="M180" s="52"/>
      <c r="N180" s="52"/>
      <c r="O180" s="52"/>
      <c r="P180" s="52"/>
      <c r="Q180" s="52"/>
      <c r="R180" s="53"/>
      <c r="S180" s="54"/>
    </row>
    <row collapsed="false" customFormat="true" customHeight="false" hidden="false" ht="14.1" outlineLevel="0" r="181" s="24">
      <c r="B181" s="51"/>
      <c r="C181" s="52"/>
      <c r="D181" s="52"/>
      <c r="E181" s="52"/>
      <c r="F181" s="52"/>
      <c r="G181" s="52"/>
      <c r="H181" s="52"/>
      <c r="I181" s="52"/>
      <c r="J181" s="52"/>
      <c r="K181" s="52"/>
      <c r="L181" s="52"/>
      <c r="M181" s="52"/>
      <c r="N181" s="52"/>
      <c r="O181" s="52"/>
      <c r="P181" s="52"/>
      <c r="Q181" s="52"/>
      <c r="R181" s="53"/>
      <c r="S181" s="54"/>
    </row>
    <row collapsed="false" customFormat="true" customHeight="false" hidden="false" ht="14.1" outlineLevel="0" r="182" s="24">
      <c r="B182" s="51"/>
      <c r="C182" s="52"/>
      <c r="D182" s="52"/>
      <c r="E182" s="52"/>
      <c r="F182" s="52"/>
      <c r="G182" s="52"/>
      <c r="H182" s="52"/>
      <c r="I182" s="52"/>
      <c r="J182" s="52"/>
      <c r="K182" s="52"/>
      <c r="L182" s="52"/>
      <c r="M182" s="52"/>
      <c r="N182" s="52"/>
      <c r="O182" s="52"/>
      <c r="P182" s="52"/>
      <c r="Q182" s="52"/>
      <c r="R182" s="53"/>
      <c r="S182" s="54"/>
    </row>
    <row collapsed="false" customFormat="true" customHeight="false" hidden="false" ht="14.1" outlineLevel="0" r="183" s="24">
      <c r="B183" s="51"/>
      <c r="C183" s="52"/>
      <c r="D183" s="52"/>
      <c r="E183" s="52"/>
      <c r="F183" s="52"/>
      <c r="G183" s="52"/>
      <c r="H183" s="52"/>
      <c r="I183" s="52"/>
      <c r="J183" s="52"/>
      <c r="K183" s="52"/>
      <c r="L183" s="52"/>
      <c r="M183" s="52"/>
      <c r="N183" s="52"/>
      <c r="O183" s="52"/>
      <c r="P183" s="52"/>
      <c r="Q183" s="52"/>
      <c r="R183" s="53"/>
      <c r="S183" s="54"/>
    </row>
    <row collapsed="false" customFormat="true" customHeight="false" hidden="false" ht="14.1" outlineLevel="0" r="184" s="24">
      <c r="B184" s="51"/>
      <c r="C184" s="52"/>
      <c r="D184" s="52"/>
      <c r="E184" s="52"/>
      <c r="F184" s="52"/>
      <c r="G184" s="52"/>
      <c r="H184" s="52"/>
      <c r="I184" s="52"/>
      <c r="J184" s="52"/>
      <c r="K184" s="52"/>
      <c r="L184" s="52"/>
      <c r="M184" s="52"/>
      <c r="N184" s="52"/>
      <c r="O184" s="52"/>
      <c r="P184" s="52"/>
      <c r="Q184" s="52"/>
      <c r="R184" s="53"/>
      <c r="S184" s="54"/>
    </row>
    <row collapsed="false" customFormat="true" customHeight="false" hidden="false" ht="14.1" outlineLevel="0" r="185" s="24">
      <c r="B185" s="51"/>
      <c r="C185" s="52"/>
      <c r="D185" s="52"/>
      <c r="E185" s="52"/>
      <c r="F185" s="52"/>
      <c r="G185" s="52"/>
      <c r="H185" s="52"/>
      <c r="I185" s="52"/>
      <c r="J185" s="52"/>
      <c r="K185" s="52"/>
      <c r="L185" s="52"/>
      <c r="M185" s="52"/>
      <c r="N185" s="52"/>
      <c r="O185" s="52"/>
      <c r="P185" s="52"/>
      <c r="Q185" s="52"/>
      <c r="R185" s="53"/>
      <c r="S185" s="54"/>
    </row>
    <row collapsed="false" customFormat="true" customHeight="false" hidden="false" ht="14.1" outlineLevel="0" r="186" s="24">
      <c r="B186" s="51"/>
      <c r="C186" s="52"/>
      <c r="D186" s="52"/>
      <c r="E186" s="52"/>
      <c r="F186" s="52"/>
      <c r="G186" s="52"/>
      <c r="H186" s="52"/>
      <c r="I186" s="52"/>
      <c r="J186" s="52"/>
      <c r="K186" s="52"/>
      <c r="L186" s="52"/>
      <c r="M186" s="52"/>
      <c r="N186" s="52"/>
      <c r="O186" s="52"/>
      <c r="P186" s="52"/>
      <c r="Q186" s="52"/>
      <c r="R186" s="53"/>
      <c r="S186" s="54"/>
    </row>
    <row collapsed="false" customFormat="true" customHeight="false" hidden="false" ht="14.1" outlineLevel="0" r="187" s="24">
      <c r="B187" s="51"/>
      <c r="C187" s="52"/>
      <c r="D187" s="52"/>
      <c r="E187" s="52"/>
      <c r="F187" s="52"/>
      <c r="G187" s="52"/>
      <c r="H187" s="52"/>
      <c r="I187" s="52"/>
      <c r="J187" s="52"/>
      <c r="K187" s="52"/>
      <c r="L187" s="52"/>
      <c r="M187" s="52"/>
      <c r="N187" s="52"/>
      <c r="O187" s="52"/>
      <c r="P187" s="52"/>
      <c r="Q187" s="52"/>
      <c r="R187" s="53"/>
      <c r="S187" s="54"/>
    </row>
    <row collapsed="false" customFormat="true" customHeight="false" hidden="false" ht="14.1" outlineLevel="0" r="188" s="24">
      <c r="B188" s="51"/>
      <c r="C188" s="52"/>
      <c r="D188" s="52"/>
      <c r="E188" s="52"/>
      <c r="F188" s="52"/>
      <c r="G188" s="52"/>
      <c r="H188" s="52"/>
      <c r="I188" s="52"/>
      <c r="J188" s="52"/>
      <c r="K188" s="52"/>
      <c r="L188" s="52"/>
      <c r="M188" s="52"/>
      <c r="N188" s="52"/>
      <c r="O188" s="52"/>
      <c r="P188" s="52"/>
      <c r="Q188" s="52"/>
      <c r="R188" s="53"/>
      <c r="S188" s="54"/>
    </row>
    <row collapsed="false" customFormat="true" customHeight="false" hidden="false" ht="14.1" outlineLevel="0" r="189" s="24">
      <c r="B189" s="51"/>
      <c r="C189" s="52"/>
      <c r="D189" s="52"/>
      <c r="E189" s="52"/>
      <c r="F189" s="52"/>
      <c r="G189" s="52"/>
      <c r="H189" s="52"/>
      <c r="I189" s="52"/>
      <c r="J189" s="52"/>
      <c r="K189" s="52"/>
      <c r="L189" s="52"/>
      <c r="M189" s="52"/>
      <c r="N189" s="52"/>
      <c r="O189" s="52"/>
      <c r="P189" s="52"/>
      <c r="Q189" s="52"/>
      <c r="R189" s="53"/>
      <c r="S189" s="54"/>
    </row>
    <row collapsed="false" customFormat="true" customHeight="false" hidden="false" ht="14.1" outlineLevel="0" r="190" s="24">
      <c r="B190" s="51"/>
      <c r="C190" s="52"/>
      <c r="D190" s="52"/>
      <c r="E190" s="52"/>
      <c r="F190" s="52"/>
      <c r="G190" s="52"/>
      <c r="H190" s="52"/>
      <c r="I190" s="52"/>
      <c r="J190" s="52"/>
      <c r="K190" s="52"/>
      <c r="L190" s="52"/>
      <c r="M190" s="52"/>
      <c r="N190" s="52"/>
      <c r="O190" s="52"/>
      <c r="P190" s="52"/>
      <c r="Q190" s="52"/>
      <c r="R190" s="53"/>
      <c r="S190" s="54"/>
    </row>
    <row collapsed="false" customFormat="true" customHeight="false" hidden="false" ht="14.1" outlineLevel="0" r="191" s="24">
      <c r="B191" s="51"/>
      <c r="C191" s="52"/>
      <c r="D191" s="52"/>
      <c r="E191" s="52"/>
      <c r="F191" s="52"/>
      <c r="G191" s="52"/>
      <c r="H191" s="52"/>
      <c r="I191" s="52"/>
      <c r="J191" s="52"/>
      <c r="K191" s="52"/>
      <c r="L191" s="52"/>
      <c r="M191" s="52"/>
      <c r="N191" s="52"/>
      <c r="O191" s="52"/>
      <c r="P191" s="52"/>
      <c r="Q191" s="52"/>
      <c r="R191" s="53"/>
      <c r="S191" s="54"/>
    </row>
    <row collapsed="false" customFormat="true" customHeight="false" hidden="false" ht="14.1" outlineLevel="0" r="192" s="24">
      <c r="B192" s="51"/>
      <c r="C192" s="52"/>
      <c r="D192" s="52"/>
      <c r="E192" s="52"/>
      <c r="F192" s="52"/>
      <c r="G192" s="52"/>
      <c r="H192" s="52"/>
      <c r="I192" s="52"/>
      <c r="J192" s="52"/>
      <c r="K192" s="52"/>
      <c r="L192" s="52"/>
      <c r="M192" s="52"/>
      <c r="N192" s="52"/>
      <c r="O192" s="52"/>
      <c r="P192" s="52"/>
      <c r="Q192" s="52"/>
      <c r="R192" s="53"/>
      <c r="S192" s="54"/>
    </row>
    <row collapsed="false" customFormat="true" customHeight="false" hidden="false" ht="14.1" outlineLevel="0" r="193" s="24">
      <c r="B193" s="51"/>
      <c r="C193" s="52"/>
      <c r="D193" s="52"/>
      <c r="E193" s="52"/>
      <c r="F193" s="52"/>
      <c r="G193" s="52"/>
      <c r="H193" s="52"/>
      <c r="I193" s="52"/>
      <c r="J193" s="52"/>
      <c r="K193" s="52"/>
      <c r="L193" s="52"/>
      <c r="M193" s="52"/>
      <c r="N193" s="52"/>
      <c r="O193" s="52"/>
      <c r="P193" s="52"/>
      <c r="Q193" s="52"/>
      <c r="R193" s="53"/>
      <c r="S193" s="54"/>
    </row>
    <row collapsed="false" customFormat="true" customHeight="false" hidden="false" ht="14.1" outlineLevel="0" r="194" s="24">
      <c r="B194" s="51"/>
      <c r="C194" s="52"/>
      <c r="D194" s="52"/>
      <c r="E194" s="52"/>
      <c r="F194" s="52"/>
      <c r="G194" s="52"/>
      <c r="H194" s="52"/>
      <c r="I194" s="52"/>
      <c r="J194" s="52"/>
      <c r="K194" s="52"/>
      <c r="L194" s="52"/>
      <c r="M194" s="52"/>
      <c r="N194" s="52"/>
      <c r="O194" s="52"/>
      <c r="P194" s="52"/>
      <c r="Q194" s="52"/>
      <c r="R194" s="53"/>
      <c r="S194" s="54"/>
    </row>
    <row collapsed="false" customFormat="true" customHeight="false" hidden="false" ht="14.1" outlineLevel="0" r="195" s="24">
      <c r="B195" s="51"/>
      <c r="C195" s="52"/>
      <c r="D195" s="52"/>
      <c r="E195" s="52"/>
      <c r="F195" s="52"/>
      <c r="G195" s="52"/>
      <c r="H195" s="52"/>
      <c r="I195" s="52"/>
      <c r="J195" s="52"/>
      <c r="K195" s="52"/>
      <c r="L195" s="52"/>
      <c r="M195" s="52"/>
      <c r="N195" s="52"/>
      <c r="O195" s="52"/>
      <c r="P195" s="52"/>
      <c r="Q195" s="52"/>
      <c r="R195" s="53"/>
      <c r="S195" s="54"/>
    </row>
    <row collapsed="false" customFormat="true" customHeight="false" hidden="false" ht="14.1" outlineLevel="0" r="196" s="24">
      <c r="B196" s="51"/>
      <c r="C196" s="52"/>
      <c r="D196" s="52"/>
      <c r="E196" s="52"/>
      <c r="F196" s="52"/>
      <c r="G196" s="52"/>
      <c r="H196" s="52"/>
      <c r="I196" s="52"/>
      <c r="J196" s="52"/>
      <c r="K196" s="52"/>
      <c r="L196" s="52"/>
      <c r="M196" s="52"/>
      <c r="N196" s="52"/>
      <c r="O196" s="52"/>
      <c r="P196" s="52"/>
      <c r="Q196" s="52"/>
      <c r="R196" s="53"/>
      <c r="S196" s="54"/>
    </row>
    <row collapsed="false" customFormat="true" customHeight="false" hidden="false" ht="14.1" outlineLevel="0" r="197" s="24">
      <c r="B197" s="51"/>
      <c r="C197" s="52"/>
      <c r="D197" s="52"/>
      <c r="E197" s="52"/>
      <c r="F197" s="52"/>
      <c r="G197" s="52"/>
      <c r="H197" s="52"/>
      <c r="I197" s="52"/>
      <c r="J197" s="52"/>
      <c r="K197" s="52"/>
      <c r="L197" s="52"/>
      <c r="M197" s="52"/>
      <c r="N197" s="52"/>
      <c r="O197" s="52"/>
      <c r="P197" s="52"/>
      <c r="Q197" s="52"/>
      <c r="R197" s="53"/>
      <c r="S197" s="54"/>
    </row>
    <row collapsed="false" customFormat="true" customHeight="false" hidden="false" ht="14.1" outlineLevel="0" r="198" s="24">
      <c r="B198" s="51"/>
      <c r="C198" s="52"/>
      <c r="D198" s="52"/>
      <c r="E198" s="52"/>
      <c r="F198" s="52"/>
      <c r="G198" s="52"/>
      <c r="H198" s="52"/>
      <c r="I198" s="52"/>
      <c r="J198" s="52"/>
      <c r="K198" s="52"/>
      <c r="L198" s="52"/>
      <c r="M198" s="52"/>
      <c r="N198" s="52"/>
      <c r="O198" s="52"/>
      <c r="P198" s="52"/>
      <c r="Q198" s="52"/>
      <c r="R198" s="53"/>
      <c r="S198" s="54"/>
    </row>
    <row collapsed="false" customFormat="true" customHeight="false" hidden="false" ht="14.1" outlineLevel="0" r="199" s="24">
      <c r="B199" s="51"/>
      <c r="C199" s="52"/>
      <c r="D199" s="52"/>
      <c r="E199" s="52"/>
      <c r="F199" s="52"/>
      <c r="G199" s="52"/>
      <c r="H199" s="52"/>
      <c r="I199" s="52"/>
      <c r="J199" s="52"/>
      <c r="K199" s="52"/>
      <c r="L199" s="52"/>
      <c r="M199" s="52"/>
      <c r="N199" s="52"/>
      <c r="O199" s="52"/>
      <c r="P199" s="52"/>
      <c r="Q199" s="52"/>
      <c r="R199" s="53"/>
      <c r="S199" s="54"/>
    </row>
    <row collapsed="false" customFormat="true" customHeight="false" hidden="false" ht="14.1" outlineLevel="0" r="200" s="24">
      <c r="B200" s="51"/>
      <c r="C200" s="52"/>
      <c r="D200" s="52"/>
      <c r="E200" s="52"/>
      <c r="F200" s="52"/>
      <c r="G200" s="52"/>
      <c r="H200" s="52"/>
      <c r="I200" s="52"/>
      <c r="J200" s="52"/>
      <c r="K200" s="52"/>
      <c r="L200" s="52"/>
      <c r="M200" s="52"/>
      <c r="N200" s="52"/>
      <c r="O200" s="52"/>
      <c r="P200" s="52"/>
      <c r="Q200" s="52"/>
      <c r="R200" s="53"/>
      <c r="S200" s="54"/>
    </row>
    <row collapsed="false" customFormat="true" customHeight="false" hidden="false" ht="14.1" outlineLevel="0" r="201" s="24">
      <c r="B201" s="51"/>
      <c r="C201" s="52"/>
      <c r="D201" s="52"/>
      <c r="E201" s="52"/>
      <c r="F201" s="52"/>
      <c r="G201" s="52"/>
      <c r="H201" s="52"/>
      <c r="I201" s="52"/>
      <c r="J201" s="52"/>
      <c r="K201" s="52"/>
      <c r="L201" s="52"/>
      <c r="M201" s="52"/>
      <c r="N201" s="52"/>
      <c r="O201" s="52"/>
      <c r="P201" s="52"/>
      <c r="Q201" s="52"/>
      <c r="R201" s="53"/>
      <c r="S201" s="54"/>
    </row>
    <row collapsed="false" customFormat="true" customHeight="false" hidden="false" ht="14.1" outlineLevel="0" r="202" s="24">
      <c r="B202" s="51"/>
      <c r="C202" s="52"/>
      <c r="D202" s="52"/>
      <c r="E202" s="52"/>
      <c r="F202" s="52"/>
      <c r="G202" s="52"/>
      <c r="H202" s="52"/>
      <c r="I202" s="52"/>
      <c r="J202" s="52"/>
      <c r="K202" s="52"/>
      <c r="L202" s="52"/>
      <c r="M202" s="52"/>
      <c r="N202" s="52"/>
      <c r="O202" s="52"/>
      <c r="P202" s="52"/>
      <c r="Q202" s="52"/>
      <c r="R202" s="53"/>
      <c r="S202" s="54"/>
    </row>
    <row collapsed="false" customFormat="true" customHeight="false" hidden="false" ht="14.1" outlineLevel="0" r="203" s="24">
      <c r="B203" s="51"/>
      <c r="C203" s="52"/>
      <c r="D203" s="52"/>
      <c r="E203" s="52"/>
      <c r="F203" s="52"/>
      <c r="G203" s="52"/>
      <c r="H203" s="52"/>
      <c r="I203" s="52"/>
      <c r="J203" s="52"/>
      <c r="K203" s="52"/>
      <c r="L203" s="52"/>
      <c r="M203" s="52"/>
      <c r="N203" s="52"/>
      <c r="O203" s="52"/>
      <c r="P203" s="52"/>
      <c r="Q203" s="52"/>
      <c r="R203" s="53"/>
      <c r="S203" s="54"/>
    </row>
    <row collapsed="false" customFormat="true" customHeight="false" hidden="false" ht="14.1" outlineLevel="0" r="204" s="24">
      <c r="B204" s="51"/>
      <c r="C204" s="52"/>
      <c r="D204" s="52"/>
      <c r="E204" s="52"/>
      <c r="F204" s="52"/>
      <c r="G204" s="52"/>
      <c r="H204" s="52"/>
      <c r="I204" s="52"/>
      <c r="J204" s="52"/>
      <c r="K204" s="52"/>
      <c r="L204" s="52"/>
      <c r="M204" s="52"/>
      <c r="N204" s="52"/>
      <c r="O204" s="52"/>
      <c r="P204" s="52"/>
      <c r="Q204" s="52"/>
      <c r="R204" s="53"/>
      <c r="S204" s="54"/>
    </row>
    <row collapsed="false" customFormat="true" customHeight="false" hidden="false" ht="14.1" outlineLevel="0" r="205" s="24">
      <c r="B205" s="51"/>
      <c r="C205" s="52"/>
      <c r="D205" s="52"/>
      <c r="E205" s="52"/>
      <c r="F205" s="52"/>
      <c r="G205" s="52"/>
      <c r="H205" s="52"/>
      <c r="I205" s="52"/>
      <c r="J205" s="52"/>
      <c r="K205" s="52"/>
      <c r="L205" s="52"/>
      <c r="M205" s="52"/>
      <c r="N205" s="52"/>
      <c r="O205" s="52"/>
      <c r="P205" s="52"/>
      <c r="Q205" s="52"/>
      <c r="R205" s="53"/>
      <c r="S205" s="54"/>
    </row>
    <row collapsed="false" customFormat="true" customHeight="false" hidden="false" ht="14.1" outlineLevel="0" r="206" s="24">
      <c r="B206" s="51"/>
      <c r="C206" s="52"/>
      <c r="D206" s="52"/>
      <c r="E206" s="52"/>
      <c r="F206" s="52"/>
      <c r="G206" s="52"/>
      <c r="H206" s="52"/>
      <c r="I206" s="52"/>
      <c r="J206" s="52"/>
      <c r="K206" s="52"/>
      <c r="L206" s="52"/>
      <c r="M206" s="52"/>
      <c r="N206" s="52"/>
      <c r="O206" s="52"/>
      <c r="P206" s="52"/>
      <c r="Q206" s="52"/>
      <c r="R206" s="53"/>
      <c r="S206" s="54"/>
    </row>
    <row collapsed="false" customFormat="true" customHeight="false" hidden="false" ht="14.1" outlineLevel="0" r="207" s="24">
      <c r="B207" s="51"/>
      <c r="C207" s="52"/>
      <c r="D207" s="52"/>
      <c r="E207" s="52"/>
      <c r="F207" s="52"/>
      <c r="G207" s="52"/>
      <c r="H207" s="52"/>
      <c r="I207" s="52"/>
      <c r="J207" s="52"/>
      <c r="K207" s="52"/>
      <c r="L207" s="52"/>
      <c r="M207" s="52"/>
      <c r="N207" s="52"/>
      <c r="O207" s="52"/>
      <c r="P207" s="52"/>
      <c r="Q207" s="52"/>
      <c r="R207" s="53"/>
      <c r="S207" s="54"/>
    </row>
    <row collapsed="false" customFormat="true" customHeight="false" hidden="false" ht="14.1" outlineLevel="0" r="208" s="24">
      <c r="B208" s="51"/>
      <c r="C208" s="52"/>
      <c r="D208" s="52"/>
      <c r="E208" s="52"/>
      <c r="F208" s="52"/>
      <c r="G208" s="52"/>
      <c r="H208" s="52"/>
      <c r="I208" s="52"/>
      <c r="J208" s="52"/>
      <c r="K208" s="52"/>
      <c r="L208" s="52"/>
      <c r="M208" s="52"/>
      <c r="N208" s="52"/>
      <c r="O208" s="52"/>
      <c r="P208" s="52"/>
      <c r="Q208" s="52"/>
      <c r="R208" s="53"/>
      <c r="S208" s="54"/>
    </row>
    <row collapsed="false" customFormat="true" customHeight="false" hidden="false" ht="14.1" outlineLevel="0" r="209" s="24">
      <c r="B209" s="51"/>
      <c r="C209" s="52"/>
      <c r="D209" s="52"/>
      <c r="E209" s="52"/>
      <c r="F209" s="52"/>
      <c r="G209" s="52"/>
      <c r="H209" s="52"/>
      <c r="I209" s="52"/>
      <c r="J209" s="52"/>
      <c r="K209" s="52"/>
      <c r="L209" s="52"/>
      <c r="M209" s="52"/>
      <c r="N209" s="52"/>
      <c r="O209" s="52"/>
      <c r="P209" s="52"/>
      <c r="Q209" s="52"/>
      <c r="R209" s="53"/>
      <c r="S209" s="54"/>
    </row>
    <row collapsed="false" customFormat="true" customHeight="false" hidden="false" ht="14.1" outlineLevel="0" r="210" s="24">
      <c r="B210" s="51"/>
      <c r="C210" s="52"/>
      <c r="D210" s="52"/>
      <c r="E210" s="52"/>
      <c r="F210" s="52"/>
      <c r="G210" s="52"/>
      <c r="H210" s="52"/>
      <c r="I210" s="52"/>
      <c r="J210" s="52"/>
      <c r="K210" s="52"/>
      <c r="L210" s="52"/>
      <c r="M210" s="52"/>
      <c r="N210" s="52"/>
      <c r="O210" s="52"/>
      <c r="P210" s="52"/>
      <c r="Q210" s="52"/>
      <c r="R210" s="53"/>
      <c r="S210" s="54"/>
    </row>
    <row collapsed="false" customFormat="true" customHeight="false" hidden="false" ht="14.1" outlineLevel="0" r="211" s="24">
      <c r="B211" s="51"/>
      <c r="C211" s="52"/>
      <c r="D211" s="52"/>
      <c r="E211" s="52"/>
      <c r="F211" s="52"/>
      <c r="G211" s="52"/>
      <c r="H211" s="52"/>
      <c r="I211" s="52"/>
      <c r="J211" s="52"/>
      <c r="K211" s="52"/>
      <c r="L211" s="52"/>
      <c r="M211" s="52"/>
      <c r="N211" s="52"/>
      <c r="O211" s="52"/>
      <c r="P211" s="52"/>
      <c r="Q211" s="52"/>
      <c r="R211" s="53"/>
      <c r="S211" s="54"/>
    </row>
    <row collapsed="false" customFormat="true" customHeight="false" hidden="false" ht="14.1" outlineLevel="0" r="212" s="24">
      <c r="B212" s="51"/>
      <c r="C212" s="52"/>
      <c r="D212" s="52"/>
      <c r="E212" s="52"/>
      <c r="F212" s="52"/>
      <c r="G212" s="52"/>
      <c r="H212" s="52"/>
      <c r="I212" s="52"/>
      <c r="J212" s="52"/>
      <c r="K212" s="52"/>
      <c r="L212" s="52"/>
      <c r="M212" s="52"/>
      <c r="N212" s="52"/>
      <c r="O212" s="52"/>
      <c r="P212" s="52"/>
      <c r="Q212" s="52"/>
      <c r="R212" s="53"/>
      <c r="S212" s="54"/>
    </row>
    <row collapsed="false" customFormat="true" customHeight="false" hidden="false" ht="14.1" outlineLevel="0" r="213" s="24">
      <c r="B213" s="51"/>
      <c r="C213" s="52"/>
      <c r="D213" s="52"/>
      <c r="E213" s="52"/>
      <c r="F213" s="52"/>
      <c r="G213" s="52"/>
      <c r="H213" s="52"/>
      <c r="I213" s="52"/>
      <c r="J213" s="52"/>
      <c r="K213" s="52"/>
      <c r="L213" s="52"/>
      <c r="M213" s="52"/>
      <c r="N213" s="52"/>
      <c r="O213" s="52"/>
      <c r="P213" s="52"/>
      <c r="Q213" s="52"/>
      <c r="R213" s="53"/>
      <c r="S213" s="54"/>
    </row>
    <row collapsed="false" customFormat="true" customHeight="false" hidden="false" ht="14.1" outlineLevel="0" r="214" s="24">
      <c r="B214" s="51"/>
      <c r="C214" s="52"/>
      <c r="D214" s="52"/>
      <c r="E214" s="52"/>
      <c r="F214" s="52"/>
      <c r="G214" s="52"/>
      <c r="H214" s="52"/>
      <c r="I214" s="52"/>
      <c r="J214" s="52"/>
      <c r="K214" s="52"/>
      <c r="L214" s="52"/>
      <c r="M214" s="52"/>
      <c r="N214" s="52"/>
      <c r="O214" s="52"/>
      <c r="P214" s="52"/>
      <c r="Q214" s="52"/>
      <c r="R214" s="53"/>
      <c r="S214" s="54"/>
    </row>
    <row collapsed="false" customFormat="true" customHeight="false" hidden="false" ht="14.1" outlineLevel="0" r="215" s="24">
      <c r="B215" s="51"/>
      <c r="C215" s="52"/>
      <c r="D215" s="52"/>
      <c r="E215" s="52"/>
      <c r="F215" s="52"/>
      <c r="G215" s="52"/>
      <c r="H215" s="52"/>
      <c r="I215" s="52"/>
      <c r="J215" s="52"/>
      <c r="K215" s="52"/>
      <c r="L215" s="52"/>
      <c r="M215" s="52"/>
      <c r="N215" s="52"/>
      <c r="O215" s="52"/>
      <c r="P215" s="52"/>
      <c r="Q215" s="52"/>
      <c r="R215" s="53"/>
      <c r="S215" s="54"/>
    </row>
    <row collapsed="false" customFormat="true" customHeight="false" hidden="false" ht="14.1" outlineLevel="0" r="216" s="24">
      <c r="B216" s="51"/>
      <c r="C216" s="52"/>
      <c r="D216" s="52"/>
      <c r="E216" s="52"/>
      <c r="F216" s="52"/>
      <c r="G216" s="52"/>
      <c r="H216" s="52"/>
      <c r="I216" s="52"/>
      <c r="J216" s="52"/>
      <c r="K216" s="52"/>
      <c r="L216" s="52"/>
      <c r="M216" s="52"/>
      <c r="N216" s="52"/>
      <c r="O216" s="52"/>
      <c r="P216" s="52"/>
      <c r="Q216" s="52"/>
      <c r="R216" s="53"/>
      <c r="S216" s="54"/>
    </row>
    <row collapsed="false" customFormat="true" customHeight="false" hidden="false" ht="14.1" outlineLevel="0" r="217" s="24">
      <c r="B217" s="51"/>
      <c r="C217" s="52"/>
      <c r="D217" s="52"/>
      <c r="E217" s="52"/>
      <c r="F217" s="52"/>
      <c r="G217" s="52"/>
      <c r="H217" s="52"/>
      <c r="I217" s="52"/>
      <c r="J217" s="52"/>
      <c r="K217" s="52"/>
      <c r="L217" s="52"/>
      <c r="M217" s="52"/>
      <c r="N217" s="52"/>
      <c r="O217" s="52"/>
      <c r="P217" s="52"/>
      <c r="Q217" s="52"/>
      <c r="R217" s="53"/>
      <c r="S217" s="54"/>
    </row>
    <row collapsed="false" customFormat="true" customHeight="false" hidden="false" ht="14.1" outlineLevel="0" r="218" s="24">
      <c r="B218" s="51"/>
      <c r="C218" s="52"/>
      <c r="D218" s="52"/>
      <c r="E218" s="52"/>
      <c r="F218" s="52"/>
      <c r="G218" s="52"/>
      <c r="H218" s="52"/>
      <c r="I218" s="52"/>
      <c r="J218" s="52"/>
      <c r="K218" s="52"/>
      <c r="L218" s="52"/>
      <c r="M218" s="52"/>
      <c r="N218" s="52"/>
      <c r="O218" s="52"/>
      <c r="P218" s="52"/>
      <c r="Q218" s="52"/>
      <c r="R218" s="53"/>
      <c r="S218" s="54"/>
    </row>
    <row collapsed="false" customFormat="true" customHeight="false" hidden="false" ht="14.1" outlineLevel="0" r="219" s="24">
      <c r="B219" s="51"/>
      <c r="C219" s="52"/>
      <c r="D219" s="52"/>
      <c r="E219" s="52"/>
      <c r="F219" s="52"/>
      <c r="G219" s="52"/>
      <c r="H219" s="52"/>
      <c r="I219" s="52"/>
      <c r="J219" s="52"/>
      <c r="K219" s="52"/>
      <c r="L219" s="52"/>
      <c r="M219" s="52"/>
      <c r="N219" s="52"/>
      <c r="O219" s="52"/>
      <c r="P219" s="52"/>
      <c r="Q219" s="52"/>
      <c r="R219" s="53"/>
      <c r="S219" s="54"/>
    </row>
    <row collapsed="false" customFormat="true" customHeight="false" hidden="false" ht="14.1" outlineLevel="0" r="220" s="24">
      <c r="B220" s="51"/>
      <c r="C220" s="52"/>
      <c r="D220" s="52"/>
      <c r="E220" s="52"/>
      <c r="F220" s="52"/>
      <c r="G220" s="52"/>
      <c r="H220" s="52"/>
      <c r="I220" s="52"/>
      <c r="J220" s="52"/>
      <c r="K220" s="52"/>
      <c r="L220" s="52"/>
      <c r="M220" s="52"/>
      <c r="N220" s="52"/>
      <c r="O220" s="52"/>
      <c r="P220" s="52"/>
      <c r="Q220" s="52"/>
      <c r="R220" s="53"/>
      <c r="S220" s="54"/>
    </row>
    <row collapsed="false" customFormat="true" customHeight="false" hidden="false" ht="14.1" outlineLevel="0" r="221" s="24">
      <c r="B221" s="51"/>
      <c r="C221" s="52"/>
      <c r="D221" s="52"/>
      <c r="E221" s="52"/>
      <c r="F221" s="52"/>
      <c r="G221" s="52"/>
      <c r="H221" s="52"/>
      <c r="I221" s="52"/>
      <c r="J221" s="52"/>
      <c r="K221" s="52"/>
      <c r="L221" s="52"/>
      <c r="M221" s="52"/>
      <c r="N221" s="52"/>
      <c r="O221" s="52"/>
      <c r="P221" s="52"/>
      <c r="Q221" s="52"/>
      <c r="R221" s="53"/>
      <c r="S221" s="54"/>
    </row>
    <row collapsed="false" customFormat="true" customHeight="false" hidden="false" ht="14.1" outlineLevel="0" r="222" s="24">
      <c r="B222" s="51"/>
      <c r="C222" s="52"/>
      <c r="D222" s="52"/>
      <c r="E222" s="52"/>
      <c r="F222" s="52"/>
      <c r="G222" s="52"/>
      <c r="H222" s="52"/>
      <c r="I222" s="52"/>
      <c r="J222" s="52"/>
      <c r="K222" s="52"/>
      <c r="L222" s="52"/>
      <c r="M222" s="52"/>
      <c r="N222" s="52"/>
      <c r="O222" s="52"/>
      <c r="P222" s="52"/>
      <c r="Q222" s="52"/>
      <c r="R222" s="53"/>
      <c r="S222" s="54"/>
    </row>
    <row collapsed="false" customFormat="true" customHeight="false" hidden="false" ht="14.1" outlineLevel="0" r="223" s="24">
      <c r="B223" s="51"/>
      <c r="C223" s="52"/>
      <c r="D223" s="52"/>
      <c r="E223" s="52"/>
      <c r="F223" s="52"/>
      <c r="G223" s="52"/>
      <c r="H223" s="52"/>
      <c r="I223" s="52"/>
      <c r="J223" s="52"/>
      <c r="K223" s="52"/>
      <c r="L223" s="52"/>
      <c r="M223" s="52"/>
      <c r="N223" s="52"/>
      <c r="O223" s="52"/>
      <c r="P223" s="52"/>
      <c r="Q223" s="52"/>
      <c r="R223" s="53"/>
      <c r="S223" s="54"/>
    </row>
    <row collapsed="false" customFormat="true" customHeight="false" hidden="false" ht="14.1" outlineLevel="0" r="224" s="24">
      <c r="B224" s="51"/>
      <c r="C224" s="52"/>
      <c r="D224" s="52"/>
      <c r="E224" s="52"/>
      <c r="F224" s="52"/>
      <c r="G224" s="52"/>
      <c r="H224" s="52"/>
      <c r="I224" s="52"/>
      <c r="J224" s="52"/>
      <c r="K224" s="52"/>
      <c r="L224" s="52"/>
      <c r="M224" s="52"/>
      <c r="N224" s="52"/>
      <c r="O224" s="52"/>
      <c r="P224" s="52"/>
      <c r="Q224" s="52"/>
      <c r="R224" s="53"/>
      <c r="S224" s="54"/>
    </row>
    <row collapsed="false" customFormat="true" customHeight="false" hidden="false" ht="14.1" outlineLevel="0" r="225" s="24">
      <c r="B225" s="51"/>
      <c r="C225" s="52"/>
      <c r="D225" s="52"/>
      <c r="E225" s="52"/>
      <c r="F225" s="52"/>
      <c r="G225" s="52"/>
      <c r="H225" s="52"/>
      <c r="I225" s="52"/>
      <c r="J225" s="52"/>
      <c r="K225" s="52"/>
      <c r="L225" s="52"/>
      <c r="M225" s="52"/>
      <c r="N225" s="52"/>
      <c r="O225" s="52"/>
      <c r="P225" s="52"/>
      <c r="Q225" s="52"/>
      <c r="R225" s="53"/>
      <c r="S225" s="54"/>
    </row>
    <row collapsed="false" customFormat="true" customHeight="false" hidden="false" ht="14.1" outlineLevel="0" r="226" s="24">
      <c r="B226" s="51"/>
      <c r="C226" s="52"/>
      <c r="D226" s="52"/>
      <c r="E226" s="52"/>
      <c r="F226" s="52"/>
      <c r="G226" s="52"/>
      <c r="H226" s="52"/>
      <c r="I226" s="52"/>
      <c r="J226" s="52"/>
      <c r="K226" s="52"/>
      <c r="L226" s="52"/>
      <c r="M226" s="52"/>
      <c r="N226" s="52"/>
      <c r="O226" s="52"/>
      <c r="P226" s="52"/>
      <c r="Q226" s="52"/>
      <c r="R226" s="53"/>
      <c r="S226" s="54"/>
    </row>
    <row collapsed="false" customFormat="true" customHeight="false" hidden="false" ht="14.1" outlineLevel="0" r="227" s="24">
      <c r="B227" s="51"/>
      <c r="C227" s="52"/>
      <c r="D227" s="52"/>
      <c r="E227" s="52"/>
      <c r="F227" s="52"/>
      <c r="G227" s="52"/>
      <c r="H227" s="52"/>
      <c r="I227" s="52"/>
      <c r="J227" s="52"/>
      <c r="K227" s="52"/>
      <c r="L227" s="52"/>
      <c r="M227" s="52"/>
      <c r="N227" s="52"/>
      <c r="O227" s="52"/>
      <c r="P227" s="52"/>
      <c r="Q227" s="52"/>
      <c r="R227" s="53"/>
      <c r="S227" s="54"/>
    </row>
    <row collapsed="false" customFormat="true" customHeight="false" hidden="false" ht="14.1" outlineLevel="0" r="228" s="24">
      <c r="B228" s="51"/>
      <c r="C228" s="52"/>
      <c r="D228" s="52"/>
      <c r="E228" s="52"/>
      <c r="F228" s="52"/>
      <c r="G228" s="52"/>
      <c r="H228" s="52"/>
      <c r="I228" s="52"/>
      <c r="J228" s="52"/>
      <c r="K228" s="52"/>
      <c r="L228" s="52"/>
      <c r="M228" s="52"/>
      <c r="N228" s="52"/>
      <c r="O228" s="52"/>
      <c r="P228" s="52"/>
      <c r="Q228" s="52"/>
      <c r="R228" s="53"/>
      <c r="S228" s="54"/>
    </row>
    <row collapsed="false" customFormat="true" customHeight="false" hidden="false" ht="14.1" outlineLevel="0" r="229" s="24">
      <c r="B229" s="51"/>
      <c r="C229" s="52"/>
      <c r="D229" s="52"/>
      <c r="E229" s="52"/>
      <c r="F229" s="52"/>
      <c r="G229" s="52"/>
      <c r="H229" s="52"/>
      <c r="I229" s="52"/>
      <c r="J229" s="52"/>
      <c r="K229" s="52"/>
      <c r="L229" s="52"/>
      <c r="M229" s="52"/>
      <c r="N229" s="52"/>
      <c r="O229" s="52"/>
      <c r="P229" s="52"/>
      <c r="Q229" s="52"/>
      <c r="R229" s="53"/>
      <c r="S229" s="54"/>
    </row>
    <row collapsed="false" customFormat="true" customHeight="false" hidden="false" ht="14.1" outlineLevel="0" r="230" s="24">
      <c r="B230" s="51"/>
      <c r="C230" s="52"/>
      <c r="D230" s="52"/>
      <c r="E230" s="52"/>
      <c r="F230" s="52"/>
      <c r="G230" s="52"/>
      <c r="H230" s="52"/>
      <c r="I230" s="52"/>
      <c r="J230" s="52"/>
      <c r="K230" s="52"/>
      <c r="L230" s="52"/>
      <c r="M230" s="52"/>
      <c r="N230" s="52"/>
      <c r="O230" s="52"/>
      <c r="P230" s="52"/>
      <c r="Q230" s="52"/>
      <c r="R230" s="53"/>
      <c r="S230" s="54"/>
    </row>
    <row collapsed="false" customFormat="true" customHeight="false" hidden="false" ht="14.1" outlineLevel="0" r="231" s="24">
      <c r="B231" s="51"/>
      <c r="C231" s="52"/>
      <c r="D231" s="52"/>
      <c r="E231" s="52"/>
      <c r="F231" s="52"/>
      <c r="G231" s="52"/>
      <c r="H231" s="52"/>
      <c r="I231" s="52"/>
      <c r="J231" s="52"/>
      <c r="K231" s="52"/>
      <c r="L231" s="52"/>
      <c r="M231" s="52"/>
      <c r="N231" s="52"/>
      <c r="O231" s="52"/>
      <c r="P231" s="52"/>
      <c r="Q231" s="52"/>
      <c r="R231" s="53"/>
      <c r="S231" s="54"/>
    </row>
    <row collapsed="false" customFormat="true" customHeight="false" hidden="false" ht="14.1" outlineLevel="0" r="232" s="24">
      <c r="B232" s="51"/>
      <c r="C232" s="52"/>
      <c r="D232" s="52"/>
      <c r="E232" s="52"/>
      <c r="F232" s="52"/>
      <c r="G232" s="52"/>
      <c r="H232" s="52"/>
      <c r="I232" s="52"/>
      <c r="J232" s="52"/>
      <c r="K232" s="52"/>
      <c r="L232" s="52"/>
      <c r="M232" s="52"/>
      <c r="N232" s="52"/>
      <c r="O232" s="52"/>
      <c r="P232" s="52"/>
      <c r="Q232" s="52"/>
      <c r="R232" s="53"/>
      <c r="S232" s="54"/>
    </row>
    <row collapsed="false" customFormat="true" customHeight="false" hidden="false" ht="14.1" outlineLevel="0" r="233" s="24">
      <c r="B233" s="51"/>
      <c r="C233" s="52"/>
      <c r="D233" s="52"/>
      <c r="E233" s="52"/>
      <c r="F233" s="52"/>
      <c r="G233" s="52"/>
      <c r="H233" s="52"/>
      <c r="I233" s="52"/>
      <c r="J233" s="52"/>
      <c r="K233" s="52"/>
      <c r="L233" s="52"/>
      <c r="M233" s="52"/>
      <c r="N233" s="52"/>
      <c r="O233" s="52"/>
      <c r="P233" s="52"/>
      <c r="Q233" s="52"/>
      <c r="R233" s="53"/>
      <c r="S233" s="54"/>
    </row>
    <row collapsed="false" customFormat="true" customHeight="false" hidden="false" ht="14.1" outlineLevel="0" r="234" s="24">
      <c r="B234" s="51"/>
      <c r="C234" s="52"/>
      <c r="D234" s="52"/>
      <c r="E234" s="52"/>
      <c r="F234" s="52"/>
      <c r="G234" s="52"/>
      <c r="H234" s="52"/>
      <c r="I234" s="52"/>
      <c r="J234" s="52"/>
      <c r="K234" s="52"/>
      <c r="L234" s="52"/>
      <c r="M234" s="52"/>
      <c r="N234" s="52"/>
      <c r="O234" s="52"/>
      <c r="P234" s="52"/>
      <c r="Q234" s="52"/>
      <c r="R234" s="53"/>
      <c r="S234" s="54"/>
    </row>
    <row collapsed="false" customFormat="true" customHeight="false" hidden="false" ht="14.1" outlineLevel="0" r="235" s="24">
      <c r="B235" s="51"/>
      <c r="C235" s="52"/>
      <c r="D235" s="52"/>
      <c r="E235" s="52"/>
      <c r="F235" s="52"/>
      <c r="G235" s="52"/>
      <c r="H235" s="52"/>
      <c r="I235" s="52"/>
      <c r="J235" s="52"/>
      <c r="K235" s="52"/>
      <c r="L235" s="52"/>
      <c r="M235" s="52"/>
      <c r="N235" s="52"/>
      <c r="O235" s="52"/>
      <c r="P235" s="52"/>
      <c r="Q235" s="52"/>
      <c r="R235" s="53"/>
      <c r="S235" s="54"/>
    </row>
    <row collapsed="false" customFormat="true" customHeight="false" hidden="false" ht="14.1" outlineLevel="0" r="236" s="24">
      <c r="B236" s="51"/>
      <c r="C236" s="52"/>
      <c r="D236" s="52"/>
      <c r="E236" s="52"/>
      <c r="F236" s="52"/>
      <c r="G236" s="52"/>
      <c r="H236" s="52"/>
      <c r="I236" s="52"/>
      <c r="J236" s="52"/>
      <c r="K236" s="52"/>
      <c r="L236" s="52"/>
      <c r="M236" s="52"/>
      <c r="N236" s="52"/>
      <c r="O236" s="52"/>
      <c r="P236" s="52"/>
      <c r="Q236" s="52"/>
      <c r="R236" s="53"/>
      <c r="S236" s="54"/>
    </row>
    <row collapsed="false" customFormat="true" customHeight="false" hidden="false" ht="14.1" outlineLevel="0" r="237" s="24">
      <c r="B237" s="51"/>
      <c r="C237" s="52"/>
      <c r="D237" s="52"/>
      <c r="E237" s="52"/>
      <c r="F237" s="52"/>
      <c r="G237" s="52"/>
      <c r="H237" s="52"/>
      <c r="I237" s="52"/>
      <c r="J237" s="52"/>
      <c r="K237" s="52"/>
      <c r="L237" s="52"/>
      <c r="M237" s="52"/>
      <c r="N237" s="52"/>
      <c r="O237" s="52"/>
      <c r="P237" s="52"/>
      <c r="Q237" s="52"/>
      <c r="R237" s="53"/>
      <c r="S237" s="54"/>
    </row>
    <row collapsed="false" customFormat="true" customHeight="false" hidden="false" ht="14.1" outlineLevel="0" r="238" s="24">
      <c r="B238" s="51"/>
      <c r="C238" s="52"/>
      <c r="D238" s="52"/>
      <c r="E238" s="52"/>
      <c r="F238" s="52"/>
      <c r="G238" s="52"/>
      <c r="H238" s="52"/>
      <c r="I238" s="52"/>
      <c r="J238" s="52"/>
      <c r="K238" s="52"/>
      <c r="L238" s="52"/>
      <c r="M238" s="52"/>
      <c r="N238" s="52"/>
      <c r="O238" s="52"/>
      <c r="P238" s="52"/>
      <c r="Q238" s="52"/>
      <c r="R238" s="53"/>
      <c r="S238" s="54"/>
    </row>
    <row collapsed="false" customFormat="true" customHeight="false" hidden="false" ht="14.1" outlineLevel="0" r="239" s="24">
      <c r="B239" s="51"/>
      <c r="C239" s="52"/>
      <c r="D239" s="52"/>
      <c r="E239" s="52"/>
      <c r="F239" s="52"/>
      <c r="G239" s="52"/>
      <c r="H239" s="52"/>
      <c r="I239" s="52"/>
      <c r="J239" s="52"/>
      <c r="K239" s="52"/>
      <c r="L239" s="52"/>
      <c r="M239" s="52"/>
      <c r="N239" s="52"/>
      <c r="O239" s="52"/>
      <c r="P239" s="52"/>
      <c r="Q239" s="52"/>
      <c r="R239" s="53"/>
      <c r="S239" s="54"/>
    </row>
    <row collapsed="false" customFormat="true" customHeight="false" hidden="false" ht="14.1" outlineLevel="0" r="240" s="24">
      <c r="B240" s="51"/>
      <c r="C240" s="52"/>
      <c r="D240" s="52"/>
      <c r="E240" s="52"/>
      <c r="F240" s="52"/>
      <c r="G240" s="52"/>
      <c r="H240" s="52"/>
      <c r="I240" s="52"/>
      <c r="J240" s="52"/>
      <c r="K240" s="52"/>
      <c r="L240" s="52"/>
      <c r="M240" s="52"/>
      <c r="N240" s="52"/>
      <c r="O240" s="52"/>
      <c r="P240" s="52"/>
      <c r="Q240" s="52"/>
      <c r="R240" s="53"/>
      <c r="S240" s="54"/>
    </row>
    <row collapsed="false" customFormat="true" customHeight="false" hidden="false" ht="14.1" outlineLevel="0" r="241" s="24">
      <c r="B241" s="51"/>
      <c r="C241" s="52"/>
      <c r="D241" s="52"/>
      <c r="E241" s="52"/>
      <c r="F241" s="52"/>
      <c r="G241" s="52"/>
      <c r="H241" s="52"/>
      <c r="I241" s="52"/>
      <c r="J241" s="52"/>
      <c r="K241" s="52"/>
      <c r="L241" s="52"/>
      <c r="M241" s="52"/>
      <c r="N241" s="52"/>
      <c r="O241" s="52"/>
      <c r="P241" s="52"/>
      <c r="Q241" s="52"/>
      <c r="R241" s="53"/>
      <c r="S241" s="54"/>
    </row>
    <row collapsed="false" customFormat="true" customHeight="false" hidden="false" ht="14.1" outlineLevel="0" r="242" s="24">
      <c r="B242" s="51"/>
      <c r="C242" s="52"/>
      <c r="D242" s="52"/>
      <c r="E242" s="52"/>
      <c r="F242" s="52"/>
      <c r="G242" s="52"/>
      <c r="H242" s="52"/>
      <c r="I242" s="52"/>
      <c r="J242" s="52"/>
      <c r="K242" s="52"/>
      <c r="L242" s="52"/>
      <c r="M242" s="52"/>
      <c r="N242" s="52"/>
      <c r="O242" s="52"/>
      <c r="P242" s="52"/>
      <c r="Q242" s="52"/>
      <c r="R242" s="53"/>
      <c r="S242" s="54"/>
    </row>
    <row collapsed="false" customFormat="true" customHeight="false" hidden="false" ht="14.1" outlineLevel="0" r="243" s="24">
      <c r="B243" s="51"/>
      <c r="C243" s="52"/>
      <c r="D243" s="52"/>
      <c r="E243" s="52"/>
      <c r="F243" s="52"/>
      <c r="G243" s="52"/>
      <c r="H243" s="52"/>
      <c r="I243" s="52"/>
      <c r="J243" s="52"/>
      <c r="K243" s="52"/>
      <c r="L243" s="52"/>
      <c r="M243" s="52"/>
      <c r="N243" s="52"/>
      <c r="O243" s="52"/>
      <c r="P243" s="52"/>
      <c r="Q243" s="52"/>
      <c r="R243" s="53"/>
      <c r="S243" s="54"/>
    </row>
    <row collapsed="false" customFormat="true" customHeight="false" hidden="false" ht="14.1" outlineLevel="0" r="244" s="24">
      <c r="B244" s="51"/>
      <c r="C244" s="52"/>
      <c r="D244" s="52"/>
      <c r="E244" s="52"/>
      <c r="F244" s="52"/>
      <c r="G244" s="52"/>
      <c r="H244" s="52"/>
      <c r="I244" s="52"/>
      <c r="J244" s="52"/>
      <c r="K244" s="52"/>
      <c r="L244" s="52"/>
      <c r="M244" s="52"/>
      <c r="N244" s="52"/>
      <c r="O244" s="52"/>
      <c r="P244" s="52"/>
      <c r="Q244" s="52"/>
      <c r="R244" s="53"/>
      <c r="S244" s="54"/>
    </row>
    <row collapsed="false" customFormat="true" customHeight="false" hidden="false" ht="14.1" outlineLevel="0" r="245" s="24">
      <c r="B245" s="51"/>
      <c r="C245" s="52"/>
      <c r="D245" s="52"/>
      <c r="E245" s="52"/>
      <c r="F245" s="52"/>
      <c r="G245" s="52"/>
      <c r="H245" s="52"/>
      <c r="I245" s="52"/>
      <c r="J245" s="52"/>
      <c r="K245" s="52"/>
      <c r="L245" s="52"/>
      <c r="M245" s="52"/>
      <c r="N245" s="52"/>
      <c r="O245" s="52"/>
      <c r="P245" s="52"/>
      <c r="Q245" s="52"/>
      <c r="R245" s="53"/>
      <c r="S245" s="54"/>
    </row>
    <row collapsed="false" customFormat="true" customHeight="false" hidden="false" ht="14.1" outlineLevel="0" r="246" s="24">
      <c r="B246" s="51"/>
      <c r="C246" s="52"/>
      <c r="D246" s="52"/>
      <c r="E246" s="52"/>
      <c r="F246" s="52"/>
      <c r="G246" s="52"/>
      <c r="H246" s="52"/>
      <c r="I246" s="52"/>
      <c r="J246" s="52"/>
      <c r="K246" s="52"/>
      <c r="L246" s="52"/>
      <c r="M246" s="52"/>
      <c r="N246" s="52"/>
      <c r="O246" s="52"/>
      <c r="P246" s="52"/>
      <c r="Q246" s="52"/>
      <c r="R246" s="53"/>
      <c r="S246" s="54"/>
    </row>
    <row collapsed="false" customFormat="true" customHeight="false" hidden="false" ht="14.1" outlineLevel="0" r="247" s="24">
      <c r="B247" s="51"/>
      <c r="C247" s="52"/>
      <c r="D247" s="52"/>
      <c r="E247" s="52"/>
      <c r="F247" s="52"/>
      <c r="G247" s="52"/>
      <c r="H247" s="52"/>
      <c r="I247" s="52"/>
      <c r="J247" s="52"/>
      <c r="K247" s="52"/>
      <c r="L247" s="52"/>
      <c r="M247" s="52"/>
      <c r="N247" s="52"/>
      <c r="O247" s="52"/>
      <c r="P247" s="52"/>
      <c r="Q247" s="52"/>
      <c r="R247" s="53"/>
      <c r="S247" s="54"/>
    </row>
    <row collapsed="false" customFormat="true" customHeight="false" hidden="false" ht="14.1" outlineLevel="0" r="248" s="24">
      <c r="B248" s="51"/>
      <c r="C248" s="52"/>
      <c r="D248" s="52"/>
      <c r="E248" s="52"/>
      <c r="F248" s="52"/>
      <c r="G248" s="52"/>
      <c r="H248" s="52"/>
      <c r="I248" s="52"/>
      <c r="J248" s="52"/>
      <c r="K248" s="52"/>
      <c r="L248" s="52"/>
      <c r="M248" s="52"/>
      <c r="N248" s="52"/>
      <c r="O248" s="52"/>
      <c r="P248" s="52"/>
      <c r="Q248" s="52"/>
      <c r="R248" s="53"/>
      <c r="S248" s="54"/>
    </row>
    <row collapsed="false" customFormat="true" customHeight="false" hidden="false" ht="14.1" outlineLevel="0" r="249" s="24">
      <c r="B249" s="51"/>
      <c r="C249" s="52"/>
      <c r="D249" s="52"/>
      <c r="E249" s="52"/>
      <c r="F249" s="52"/>
      <c r="G249" s="52"/>
      <c r="H249" s="52"/>
      <c r="I249" s="52"/>
      <c r="J249" s="52"/>
      <c r="K249" s="52"/>
      <c r="L249" s="52"/>
      <c r="M249" s="52"/>
      <c r="N249" s="52"/>
      <c r="O249" s="52"/>
      <c r="P249" s="52"/>
      <c r="Q249" s="52"/>
      <c r="R249" s="53"/>
      <c r="S249" s="54"/>
    </row>
    <row collapsed="false" customFormat="true" customHeight="false" hidden="false" ht="14.1" outlineLevel="0" r="250" s="24">
      <c r="B250" s="51"/>
      <c r="C250" s="52"/>
      <c r="D250" s="52"/>
      <c r="E250" s="52"/>
      <c r="F250" s="52"/>
      <c r="G250" s="52"/>
      <c r="H250" s="52"/>
      <c r="I250" s="52"/>
      <c r="J250" s="52"/>
      <c r="K250" s="52"/>
      <c r="L250" s="52"/>
      <c r="M250" s="52"/>
      <c r="N250" s="52"/>
      <c r="O250" s="52"/>
      <c r="P250" s="52"/>
      <c r="Q250" s="52"/>
      <c r="R250" s="53"/>
      <c r="S250" s="54"/>
    </row>
    <row collapsed="false" customFormat="true" customHeight="false" hidden="false" ht="14.1" outlineLevel="0" r="251" s="24">
      <c r="B251" s="51"/>
      <c r="C251" s="52"/>
      <c r="D251" s="52"/>
      <c r="E251" s="52"/>
      <c r="F251" s="52"/>
      <c r="G251" s="52"/>
      <c r="H251" s="52"/>
      <c r="I251" s="52"/>
      <c r="J251" s="52"/>
      <c r="K251" s="52"/>
      <c r="L251" s="52"/>
      <c r="M251" s="52"/>
      <c r="N251" s="52"/>
      <c r="O251" s="52"/>
      <c r="P251" s="52"/>
      <c r="Q251" s="52"/>
      <c r="R251" s="53"/>
      <c r="S251" s="54"/>
    </row>
    <row collapsed="false" customFormat="true" customHeight="false" hidden="false" ht="14.1" outlineLevel="0" r="252" s="24">
      <c r="B252" s="51"/>
      <c r="C252" s="52"/>
      <c r="D252" s="52"/>
      <c r="E252" s="52"/>
      <c r="F252" s="52"/>
      <c r="G252" s="52"/>
      <c r="H252" s="52"/>
      <c r="I252" s="52"/>
      <c r="J252" s="52"/>
      <c r="K252" s="52"/>
      <c r="L252" s="52"/>
      <c r="M252" s="52"/>
      <c r="N252" s="52"/>
      <c r="O252" s="52"/>
      <c r="P252" s="52"/>
      <c r="Q252" s="52"/>
      <c r="R252" s="53"/>
      <c r="S252" s="54"/>
    </row>
    <row collapsed="false" customFormat="true" customHeight="false" hidden="false" ht="14.1" outlineLevel="0" r="253" s="24">
      <c r="B253" s="51"/>
      <c r="C253" s="52"/>
      <c r="D253" s="52"/>
      <c r="E253" s="52"/>
      <c r="F253" s="52"/>
      <c r="G253" s="52"/>
      <c r="H253" s="52"/>
      <c r="I253" s="52"/>
      <c r="J253" s="52"/>
      <c r="K253" s="52"/>
      <c r="L253" s="52"/>
      <c r="M253" s="52"/>
      <c r="N253" s="52"/>
      <c r="O253" s="52"/>
      <c r="P253" s="52"/>
      <c r="Q253" s="52"/>
      <c r="R253" s="53"/>
      <c r="S253" s="54"/>
    </row>
    <row collapsed="false" customFormat="true" customHeight="false" hidden="false" ht="14.1" outlineLevel="0" r="254" s="24">
      <c r="B254" s="51"/>
      <c r="C254" s="52"/>
      <c r="D254" s="52"/>
      <c r="E254" s="52"/>
      <c r="F254" s="52"/>
      <c r="G254" s="52"/>
      <c r="H254" s="52"/>
      <c r="I254" s="52"/>
      <c r="J254" s="52"/>
      <c r="K254" s="52"/>
      <c r="L254" s="52"/>
      <c r="M254" s="52"/>
      <c r="N254" s="52"/>
      <c r="O254" s="52"/>
      <c r="P254" s="52"/>
      <c r="Q254" s="52"/>
      <c r="R254" s="53"/>
      <c r="S254" s="54"/>
    </row>
    <row collapsed="false" customFormat="true" customHeight="false" hidden="false" ht="14.1" outlineLevel="0" r="255" s="24">
      <c r="B255" s="51"/>
      <c r="C255" s="52"/>
      <c r="D255" s="52"/>
      <c r="E255" s="52"/>
      <c r="F255" s="52"/>
      <c r="G255" s="52"/>
      <c r="H255" s="52"/>
      <c r="I255" s="52"/>
      <c r="J255" s="52"/>
      <c r="K255" s="52"/>
      <c r="L255" s="52"/>
      <c r="M255" s="52"/>
      <c r="N255" s="52"/>
      <c r="O255" s="52"/>
      <c r="P255" s="52"/>
      <c r="Q255" s="52"/>
      <c r="R255" s="53"/>
      <c r="S255" s="54"/>
    </row>
    <row collapsed="false" customFormat="true" customHeight="false" hidden="false" ht="14.1" outlineLevel="0" r="256" s="24">
      <c r="B256" s="51"/>
      <c r="C256" s="52"/>
      <c r="D256" s="52"/>
      <c r="E256" s="52"/>
      <c r="F256" s="52"/>
      <c r="G256" s="52"/>
      <c r="H256" s="52"/>
      <c r="I256" s="52"/>
      <c r="J256" s="52"/>
      <c r="K256" s="52"/>
      <c r="L256" s="52"/>
      <c r="M256" s="52"/>
      <c r="N256" s="52"/>
      <c r="O256" s="52"/>
      <c r="P256" s="52"/>
      <c r="Q256" s="52"/>
      <c r="R256" s="53"/>
      <c r="S256" s="54"/>
    </row>
    <row collapsed="false" customFormat="true" customHeight="false" hidden="false" ht="14.1" outlineLevel="0" r="257" s="24">
      <c r="B257" s="51"/>
      <c r="C257" s="52"/>
      <c r="D257" s="52"/>
      <c r="E257" s="52"/>
      <c r="F257" s="52"/>
      <c r="G257" s="52"/>
      <c r="H257" s="52"/>
      <c r="I257" s="52"/>
      <c r="J257" s="52"/>
      <c r="K257" s="52"/>
      <c r="L257" s="52"/>
      <c r="M257" s="52"/>
      <c r="N257" s="52"/>
      <c r="O257" s="52"/>
      <c r="P257" s="52"/>
      <c r="Q257" s="52"/>
      <c r="R257" s="53"/>
      <c r="S257" s="54"/>
    </row>
    <row collapsed="false" customFormat="true" customHeight="false" hidden="false" ht="14.1" outlineLevel="0" r="258" s="24">
      <c r="B258" s="51"/>
      <c r="C258" s="52"/>
      <c r="D258" s="52"/>
      <c r="E258" s="52"/>
      <c r="F258" s="52"/>
      <c r="G258" s="52"/>
      <c r="H258" s="52"/>
      <c r="I258" s="52"/>
      <c r="J258" s="52"/>
      <c r="K258" s="52"/>
      <c r="L258" s="52"/>
      <c r="M258" s="52"/>
      <c r="N258" s="52"/>
      <c r="O258" s="52"/>
      <c r="P258" s="52"/>
      <c r="Q258" s="52"/>
      <c r="R258" s="53"/>
      <c r="S258" s="54"/>
    </row>
    <row collapsed="false" customFormat="true" customHeight="false" hidden="false" ht="14.1" outlineLevel="0" r="259" s="24">
      <c r="B259" s="51"/>
      <c r="C259" s="52"/>
      <c r="D259" s="52"/>
      <c r="E259" s="52"/>
      <c r="F259" s="52"/>
      <c r="G259" s="52"/>
      <c r="H259" s="52"/>
      <c r="I259" s="52"/>
      <c r="J259" s="52"/>
      <c r="K259" s="52"/>
      <c r="L259" s="52"/>
      <c r="M259" s="52"/>
      <c r="N259" s="52"/>
      <c r="O259" s="52"/>
      <c r="P259" s="52"/>
      <c r="Q259" s="52"/>
      <c r="R259" s="53"/>
      <c r="S259" s="54"/>
    </row>
    <row collapsed="false" customFormat="true" customHeight="false" hidden="false" ht="14.1" outlineLevel="0" r="260" s="24">
      <c r="B260" s="51"/>
      <c r="C260" s="52"/>
      <c r="D260" s="52"/>
      <c r="E260" s="52"/>
      <c r="F260" s="52"/>
      <c r="G260" s="52"/>
      <c r="H260" s="52"/>
      <c r="I260" s="52"/>
      <c r="J260" s="52"/>
      <c r="K260" s="52"/>
      <c r="L260" s="52"/>
      <c r="M260" s="52"/>
      <c r="N260" s="52"/>
      <c r="O260" s="52"/>
      <c r="P260" s="52"/>
      <c r="Q260" s="52"/>
      <c r="R260" s="53"/>
      <c r="S260" s="54"/>
    </row>
    <row collapsed="false" customFormat="true" customHeight="false" hidden="false" ht="14.1" outlineLevel="0" r="261" s="24">
      <c r="B261" s="51"/>
      <c r="C261" s="52"/>
      <c r="D261" s="52"/>
      <c r="E261" s="52"/>
      <c r="F261" s="52"/>
      <c r="G261" s="52"/>
      <c r="H261" s="52"/>
      <c r="I261" s="52"/>
      <c r="J261" s="52"/>
      <c r="K261" s="52"/>
      <c r="L261" s="52"/>
      <c r="M261" s="52"/>
      <c r="N261" s="52"/>
      <c r="O261" s="52"/>
      <c r="P261" s="52"/>
      <c r="Q261" s="52"/>
      <c r="R261" s="53"/>
      <c r="S261" s="54"/>
    </row>
    <row collapsed="false" customFormat="true" customHeight="false" hidden="false" ht="14.1" outlineLevel="0" r="262" s="24">
      <c r="B262" s="51"/>
      <c r="C262" s="52"/>
      <c r="D262" s="52"/>
      <c r="E262" s="52"/>
      <c r="F262" s="52"/>
      <c r="G262" s="52"/>
      <c r="H262" s="52"/>
      <c r="I262" s="52"/>
      <c r="J262" s="52"/>
      <c r="K262" s="52"/>
      <c r="L262" s="52"/>
      <c r="M262" s="52"/>
      <c r="N262" s="52"/>
      <c r="O262" s="52"/>
      <c r="P262" s="52"/>
      <c r="Q262" s="52"/>
      <c r="R262" s="53"/>
      <c r="S262" s="54"/>
    </row>
    <row collapsed="false" customFormat="true" customHeight="false" hidden="false" ht="14.1" outlineLevel="0" r="263" s="24">
      <c r="B263" s="51"/>
      <c r="C263" s="52"/>
      <c r="D263" s="52"/>
      <c r="E263" s="52"/>
      <c r="F263" s="52"/>
      <c r="G263" s="52"/>
      <c r="H263" s="52"/>
      <c r="I263" s="52"/>
      <c r="J263" s="52"/>
      <c r="K263" s="52"/>
      <c r="L263" s="52"/>
      <c r="M263" s="52"/>
      <c r="N263" s="52"/>
      <c r="O263" s="52"/>
      <c r="P263" s="52"/>
      <c r="Q263" s="52"/>
      <c r="R263" s="53"/>
      <c r="S263" s="54"/>
    </row>
    <row collapsed="false" customFormat="true" customHeight="false" hidden="false" ht="14.1" outlineLevel="0" r="264" s="24">
      <c r="B264" s="51"/>
      <c r="C264" s="52"/>
      <c r="D264" s="52"/>
      <c r="E264" s="52"/>
      <c r="F264" s="52"/>
      <c r="G264" s="52"/>
      <c r="H264" s="52"/>
      <c r="I264" s="52"/>
      <c r="J264" s="52"/>
      <c r="K264" s="52"/>
      <c r="L264" s="52"/>
      <c r="M264" s="52"/>
      <c r="N264" s="52"/>
      <c r="O264" s="52"/>
      <c r="P264" s="52"/>
      <c r="Q264" s="52"/>
      <c r="R264" s="53"/>
      <c r="S264" s="54"/>
    </row>
    <row collapsed="false" customFormat="true" customHeight="false" hidden="false" ht="14.1" outlineLevel="0" r="265" s="24">
      <c r="B265" s="51"/>
      <c r="C265" s="52"/>
      <c r="D265" s="52"/>
      <c r="E265" s="52"/>
      <c r="F265" s="52"/>
      <c r="G265" s="52"/>
      <c r="H265" s="52"/>
      <c r="I265" s="52"/>
      <c r="J265" s="52"/>
      <c r="K265" s="52"/>
      <c r="L265" s="52"/>
      <c r="M265" s="52"/>
      <c r="N265" s="52"/>
      <c r="O265" s="52"/>
      <c r="P265" s="52"/>
      <c r="Q265" s="52"/>
      <c r="R265" s="53"/>
      <c r="S265" s="54"/>
    </row>
    <row collapsed="false" customFormat="true" customHeight="false" hidden="false" ht="14.1" outlineLevel="0" r="266" s="24">
      <c r="B266" s="51"/>
      <c r="C266" s="52"/>
      <c r="D266" s="52"/>
      <c r="E266" s="52"/>
      <c r="F266" s="52"/>
      <c r="G266" s="52"/>
      <c r="H266" s="52"/>
      <c r="I266" s="52"/>
      <c r="J266" s="52"/>
      <c r="K266" s="52"/>
      <c r="L266" s="52"/>
      <c r="M266" s="52"/>
      <c r="N266" s="52"/>
      <c r="O266" s="52"/>
      <c r="P266" s="52"/>
      <c r="Q266" s="52"/>
      <c r="R266" s="53"/>
      <c r="S266" s="54"/>
    </row>
    <row collapsed="false" customFormat="true" customHeight="false" hidden="false" ht="14.1" outlineLevel="0" r="267" s="24">
      <c r="B267" s="51"/>
      <c r="C267" s="52"/>
      <c r="D267" s="52"/>
      <c r="E267" s="52"/>
      <c r="F267" s="52"/>
      <c r="G267" s="52"/>
      <c r="H267" s="52"/>
      <c r="I267" s="52"/>
      <c r="J267" s="52"/>
      <c r="K267" s="52"/>
      <c r="L267" s="52"/>
      <c r="M267" s="52"/>
      <c r="N267" s="52"/>
      <c r="O267" s="52"/>
      <c r="P267" s="52"/>
      <c r="Q267" s="52"/>
      <c r="R267" s="53"/>
      <c r="S267" s="54"/>
    </row>
    <row collapsed="false" customFormat="true" customHeight="false" hidden="false" ht="14.1" outlineLevel="0" r="268" s="24">
      <c r="B268" s="51"/>
      <c r="C268" s="52"/>
      <c r="D268" s="52"/>
      <c r="E268" s="52"/>
      <c r="F268" s="52"/>
      <c r="G268" s="52"/>
      <c r="H268" s="52"/>
      <c r="I268" s="52"/>
      <c r="J268" s="52"/>
      <c r="K268" s="52"/>
      <c r="L268" s="52"/>
      <c r="M268" s="52"/>
      <c r="N268" s="52"/>
      <c r="O268" s="52"/>
      <c r="P268" s="52"/>
      <c r="Q268" s="52"/>
      <c r="R268" s="53"/>
      <c r="S268" s="54"/>
    </row>
    <row collapsed="false" customFormat="true" customHeight="false" hidden="false" ht="14.1" outlineLevel="0" r="269" s="24">
      <c r="B269" s="51"/>
      <c r="C269" s="52"/>
      <c r="D269" s="52"/>
      <c r="E269" s="52"/>
      <c r="F269" s="52"/>
      <c r="G269" s="52"/>
      <c r="H269" s="52"/>
      <c r="I269" s="52"/>
      <c r="J269" s="52"/>
      <c r="K269" s="52"/>
      <c r="L269" s="52"/>
      <c r="M269" s="52"/>
      <c r="N269" s="52"/>
      <c r="O269" s="52"/>
      <c r="P269" s="52"/>
      <c r="Q269" s="52"/>
      <c r="R269" s="53"/>
      <c r="S269" s="54"/>
    </row>
    <row collapsed="false" customFormat="true" customHeight="false" hidden="false" ht="14.1" outlineLevel="0" r="270" s="24">
      <c r="B270" s="51"/>
      <c r="C270" s="52"/>
      <c r="D270" s="52"/>
      <c r="E270" s="52"/>
      <c r="F270" s="52"/>
      <c r="G270" s="52"/>
      <c r="H270" s="52"/>
      <c r="I270" s="52"/>
      <c r="J270" s="52"/>
      <c r="K270" s="52"/>
      <c r="L270" s="52"/>
      <c r="M270" s="52"/>
      <c r="N270" s="52"/>
      <c r="O270" s="52"/>
      <c r="P270" s="52"/>
      <c r="Q270" s="52"/>
      <c r="R270" s="53"/>
      <c r="S270" s="54"/>
    </row>
    <row collapsed="false" customFormat="true" customHeight="false" hidden="false" ht="14.1" outlineLevel="0" r="271" s="24">
      <c r="B271" s="51"/>
      <c r="C271" s="52"/>
      <c r="D271" s="52"/>
      <c r="E271" s="52"/>
      <c r="F271" s="52"/>
      <c r="G271" s="52"/>
      <c r="H271" s="52"/>
      <c r="I271" s="52"/>
      <c r="J271" s="52"/>
      <c r="K271" s="52"/>
      <c r="L271" s="52"/>
      <c r="M271" s="52"/>
      <c r="N271" s="52"/>
      <c r="O271" s="52"/>
      <c r="P271" s="52"/>
      <c r="Q271" s="52"/>
      <c r="R271" s="53"/>
      <c r="S271" s="54"/>
    </row>
    <row collapsed="false" customFormat="true" customHeight="false" hidden="false" ht="14.1" outlineLevel="0" r="272" s="24">
      <c r="B272" s="51"/>
      <c r="C272" s="52"/>
      <c r="D272" s="52"/>
      <c r="E272" s="52"/>
      <c r="F272" s="52"/>
      <c r="G272" s="52"/>
      <c r="H272" s="52"/>
      <c r="I272" s="52"/>
      <c r="J272" s="52"/>
      <c r="K272" s="52"/>
      <c r="L272" s="52"/>
      <c r="M272" s="52"/>
      <c r="N272" s="52"/>
      <c r="O272" s="52"/>
      <c r="P272" s="52"/>
      <c r="Q272" s="52"/>
      <c r="R272" s="53"/>
      <c r="S272" s="54"/>
    </row>
    <row collapsed="false" customFormat="true" customHeight="false" hidden="false" ht="14.1" outlineLevel="0" r="273" s="24">
      <c r="B273" s="51"/>
      <c r="C273" s="52"/>
      <c r="D273" s="52"/>
      <c r="E273" s="52"/>
      <c r="F273" s="52"/>
      <c r="G273" s="52"/>
      <c r="H273" s="52"/>
      <c r="I273" s="52"/>
      <c r="J273" s="52"/>
      <c r="K273" s="52"/>
      <c r="L273" s="52"/>
      <c r="M273" s="52"/>
      <c r="N273" s="52"/>
      <c r="O273" s="52"/>
      <c r="P273" s="52"/>
      <c r="Q273" s="52"/>
      <c r="R273" s="53"/>
      <c r="S273" s="54"/>
    </row>
    <row collapsed="false" customFormat="true" customHeight="false" hidden="false" ht="14.1" outlineLevel="0" r="274" s="24">
      <c r="B274" s="51"/>
      <c r="C274" s="52"/>
      <c r="D274" s="52"/>
      <c r="E274" s="52"/>
      <c r="F274" s="52"/>
      <c r="G274" s="52"/>
      <c r="H274" s="52"/>
      <c r="I274" s="52"/>
      <c r="J274" s="52"/>
      <c r="K274" s="52"/>
      <c r="L274" s="52"/>
      <c r="M274" s="52"/>
      <c r="N274" s="52"/>
      <c r="O274" s="52"/>
      <c r="P274" s="52"/>
      <c r="Q274" s="52"/>
      <c r="R274" s="53"/>
      <c r="S274" s="54"/>
    </row>
    <row collapsed="false" customFormat="true" customHeight="false" hidden="false" ht="14.1" outlineLevel="0" r="275" s="24">
      <c r="B275" s="51"/>
      <c r="C275" s="52"/>
      <c r="D275" s="52"/>
      <c r="E275" s="52"/>
      <c r="F275" s="52"/>
      <c r="G275" s="52"/>
      <c r="H275" s="52"/>
      <c r="I275" s="52"/>
      <c r="J275" s="52"/>
      <c r="K275" s="52"/>
      <c r="L275" s="52"/>
      <c r="M275" s="52"/>
      <c r="N275" s="52"/>
      <c r="O275" s="52"/>
      <c r="P275" s="52"/>
      <c r="Q275" s="52"/>
      <c r="R275" s="53"/>
      <c r="S275" s="54"/>
    </row>
    <row collapsed="false" customFormat="true" customHeight="false" hidden="false" ht="14.1" outlineLevel="0" r="276" s="24">
      <c r="B276" s="51"/>
      <c r="C276" s="52"/>
      <c r="D276" s="52"/>
      <c r="E276" s="52"/>
      <c r="F276" s="52"/>
      <c r="G276" s="52"/>
      <c r="H276" s="52"/>
      <c r="I276" s="52"/>
      <c r="J276" s="52"/>
      <c r="K276" s="52"/>
      <c r="L276" s="52"/>
      <c r="M276" s="52"/>
      <c r="N276" s="52"/>
      <c r="O276" s="52"/>
      <c r="P276" s="52"/>
      <c r="Q276" s="52"/>
      <c r="R276" s="53"/>
      <c r="S276" s="54"/>
    </row>
    <row collapsed="false" customFormat="true" customHeight="false" hidden="false" ht="14.1" outlineLevel="0" r="277" s="24">
      <c r="B277" s="51"/>
      <c r="C277" s="52"/>
      <c r="D277" s="52"/>
      <c r="E277" s="52"/>
      <c r="F277" s="52"/>
      <c r="G277" s="52"/>
      <c r="H277" s="52"/>
      <c r="I277" s="52"/>
      <c r="J277" s="52"/>
      <c r="K277" s="52"/>
      <c r="L277" s="52"/>
      <c r="M277" s="52"/>
      <c r="N277" s="52"/>
      <c r="O277" s="52"/>
      <c r="P277" s="52"/>
      <c r="Q277" s="52"/>
      <c r="R277" s="53"/>
      <c r="S277" s="54"/>
    </row>
    <row collapsed="false" customFormat="true" customHeight="false" hidden="false" ht="14.1" outlineLevel="0" r="278" s="24">
      <c r="B278" s="51"/>
      <c r="C278" s="52"/>
      <c r="D278" s="52"/>
      <c r="E278" s="52"/>
      <c r="F278" s="52"/>
      <c r="G278" s="52"/>
      <c r="H278" s="52"/>
      <c r="I278" s="52"/>
      <c r="J278" s="52"/>
      <c r="K278" s="52"/>
      <c r="L278" s="52"/>
      <c r="M278" s="52"/>
      <c r="N278" s="52"/>
      <c r="O278" s="52"/>
      <c r="P278" s="52"/>
      <c r="Q278" s="52"/>
      <c r="R278" s="53"/>
      <c r="S278" s="54"/>
    </row>
    <row collapsed="false" customFormat="true" customHeight="false" hidden="false" ht="14.1" outlineLevel="0" r="279" s="24">
      <c r="B279" s="51"/>
      <c r="C279" s="52"/>
      <c r="D279" s="52"/>
      <c r="E279" s="52"/>
      <c r="F279" s="52"/>
      <c r="G279" s="52"/>
      <c r="H279" s="52"/>
      <c r="I279" s="52"/>
      <c r="J279" s="52"/>
      <c r="K279" s="52"/>
      <c r="L279" s="52"/>
      <c r="M279" s="52"/>
      <c r="N279" s="52"/>
      <c r="O279" s="52"/>
      <c r="P279" s="52"/>
      <c r="Q279" s="52"/>
      <c r="R279" s="53"/>
      <c r="S279" s="54"/>
    </row>
    <row collapsed="false" customFormat="true" customHeight="false" hidden="false" ht="14.1" outlineLevel="0" r="280" s="24">
      <c r="B280" s="51"/>
      <c r="C280" s="52"/>
      <c r="D280" s="52"/>
      <c r="E280" s="52"/>
      <c r="F280" s="52"/>
      <c r="G280" s="52"/>
      <c r="H280" s="52"/>
      <c r="I280" s="52"/>
      <c r="J280" s="52"/>
      <c r="K280" s="52"/>
      <c r="L280" s="52"/>
      <c r="M280" s="52"/>
      <c r="N280" s="52"/>
      <c r="O280" s="52"/>
      <c r="P280" s="52"/>
      <c r="Q280" s="52"/>
      <c r="R280" s="53"/>
      <c r="S280" s="54"/>
    </row>
    <row collapsed="false" customFormat="true" customHeight="false" hidden="false" ht="14.1" outlineLevel="0" r="281" s="24">
      <c r="B281" s="51"/>
      <c r="C281" s="52"/>
      <c r="D281" s="52"/>
      <c r="E281" s="52"/>
      <c r="F281" s="52"/>
      <c r="G281" s="52"/>
      <c r="H281" s="52"/>
      <c r="I281" s="52"/>
      <c r="J281" s="52"/>
      <c r="K281" s="52"/>
      <c r="L281" s="52"/>
      <c r="M281" s="52"/>
      <c r="N281" s="52"/>
      <c r="O281" s="52"/>
      <c r="P281" s="52"/>
      <c r="Q281" s="52"/>
      <c r="R281" s="53"/>
      <c r="S281" s="54"/>
    </row>
    <row collapsed="false" customFormat="true" customHeight="false" hidden="false" ht="14.1" outlineLevel="0" r="282" s="24">
      <c r="B282" s="51"/>
      <c r="C282" s="52"/>
      <c r="D282" s="52"/>
      <c r="E282" s="52"/>
      <c r="F282" s="52"/>
      <c r="G282" s="52"/>
      <c r="H282" s="52"/>
      <c r="I282" s="52"/>
      <c r="J282" s="52"/>
      <c r="K282" s="52"/>
      <c r="L282" s="52"/>
      <c r="M282" s="52"/>
      <c r="N282" s="52"/>
      <c r="O282" s="52"/>
      <c r="P282" s="52"/>
      <c r="Q282" s="52"/>
      <c r="R282" s="53"/>
      <c r="S282" s="54"/>
    </row>
    <row collapsed="false" customFormat="true" customHeight="false" hidden="false" ht="14.1" outlineLevel="0" r="283" s="24">
      <c r="B283" s="51"/>
      <c r="C283" s="52"/>
      <c r="D283" s="52"/>
      <c r="E283" s="52"/>
      <c r="F283" s="52"/>
      <c r="G283" s="52"/>
      <c r="H283" s="52"/>
      <c r="I283" s="52"/>
      <c r="J283" s="52"/>
      <c r="K283" s="52"/>
      <c r="L283" s="52"/>
      <c r="M283" s="52"/>
      <c r="N283" s="52"/>
      <c r="O283" s="52"/>
      <c r="P283" s="52"/>
      <c r="Q283" s="52"/>
      <c r="R283" s="53"/>
      <c r="S283" s="54"/>
    </row>
    <row collapsed="false" customFormat="true" customHeight="false" hidden="false" ht="14.1" outlineLevel="0" r="284" s="24">
      <c r="B284" s="51"/>
      <c r="C284" s="52"/>
      <c r="D284" s="52"/>
      <c r="E284" s="52"/>
      <c r="F284" s="52"/>
      <c r="G284" s="52"/>
      <c r="H284" s="52"/>
      <c r="I284" s="52"/>
      <c r="J284" s="52"/>
      <c r="K284" s="52"/>
      <c r="L284" s="52"/>
      <c r="M284" s="52"/>
      <c r="N284" s="52"/>
      <c r="O284" s="52"/>
      <c r="P284" s="52"/>
      <c r="Q284" s="52"/>
      <c r="R284" s="53"/>
      <c r="S284" s="54"/>
    </row>
    <row collapsed="false" customFormat="true" customHeight="false" hidden="false" ht="14.1" outlineLevel="0" r="285" s="24">
      <c r="B285" s="51"/>
      <c r="C285" s="52"/>
      <c r="D285" s="52"/>
      <c r="E285" s="52"/>
      <c r="F285" s="52"/>
      <c r="G285" s="52"/>
      <c r="H285" s="52"/>
      <c r="I285" s="52"/>
      <c r="J285" s="52"/>
      <c r="K285" s="52"/>
      <c r="L285" s="52"/>
      <c r="M285" s="52"/>
      <c r="N285" s="52"/>
      <c r="O285" s="52"/>
      <c r="P285" s="52"/>
      <c r="Q285" s="52"/>
      <c r="R285" s="53"/>
      <c r="S285" s="54"/>
    </row>
    <row collapsed="false" customFormat="true" customHeight="false" hidden="false" ht="14.1" outlineLevel="0" r="286" s="24">
      <c r="B286" s="51"/>
      <c r="C286" s="52"/>
      <c r="D286" s="52"/>
      <c r="E286" s="52"/>
      <c r="F286" s="52"/>
      <c r="G286" s="52"/>
      <c r="H286" s="52"/>
      <c r="I286" s="52"/>
      <c r="J286" s="52"/>
      <c r="K286" s="52"/>
      <c r="L286" s="52"/>
      <c r="M286" s="52"/>
      <c r="N286" s="52"/>
      <c r="O286" s="52"/>
      <c r="P286" s="52"/>
      <c r="Q286" s="52"/>
      <c r="R286" s="53"/>
      <c r="S286" s="54"/>
    </row>
    <row collapsed="false" customFormat="true" customHeight="false" hidden="false" ht="14.1" outlineLevel="0" r="287" s="24">
      <c r="B287" s="51"/>
      <c r="C287" s="52"/>
      <c r="D287" s="52"/>
      <c r="E287" s="52"/>
      <c r="F287" s="52"/>
      <c r="G287" s="52"/>
      <c r="H287" s="52"/>
      <c r="I287" s="52"/>
      <c r="J287" s="52"/>
      <c r="K287" s="52"/>
      <c r="L287" s="52"/>
      <c r="M287" s="52"/>
      <c r="N287" s="52"/>
      <c r="O287" s="52"/>
      <c r="P287" s="52"/>
      <c r="Q287" s="52"/>
      <c r="R287" s="53"/>
      <c r="S287" s="54"/>
    </row>
    <row collapsed="false" customFormat="true" customHeight="false" hidden="false" ht="14.1" outlineLevel="0" r="288" s="24">
      <c r="B288" s="51"/>
      <c r="C288" s="52"/>
      <c r="D288" s="52"/>
      <c r="E288" s="52"/>
      <c r="F288" s="52"/>
      <c r="G288" s="52"/>
      <c r="H288" s="52"/>
      <c r="I288" s="52"/>
      <c r="J288" s="52"/>
      <c r="K288" s="52"/>
      <c r="L288" s="52"/>
      <c r="M288" s="52"/>
      <c r="N288" s="52"/>
      <c r="O288" s="52"/>
      <c r="P288" s="52"/>
      <c r="Q288" s="52"/>
      <c r="R288" s="53"/>
      <c r="S288" s="54"/>
    </row>
    <row collapsed="false" customFormat="true" customHeight="false" hidden="false" ht="14.1" outlineLevel="0" r="289" s="24">
      <c r="B289" s="51"/>
      <c r="C289" s="52"/>
      <c r="D289" s="52"/>
      <c r="E289" s="52"/>
      <c r="F289" s="52"/>
      <c r="G289" s="52"/>
      <c r="H289" s="52"/>
      <c r="I289" s="52"/>
      <c r="J289" s="52"/>
      <c r="K289" s="52"/>
      <c r="L289" s="52"/>
      <c r="M289" s="52"/>
      <c r="N289" s="52"/>
      <c r="O289" s="52"/>
      <c r="P289" s="52"/>
      <c r="Q289" s="52"/>
      <c r="R289" s="53"/>
      <c r="S289" s="54"/>
    </row>
    <row collapsed="false" customFormat="true" customHeight="false" hidden="false" ht="14.1" outlineLevel="0" r="290" s="24">
      <c r="B290" s="51"/>
      <c r="C290" s="52"/>
      <c r="D290" s="52"/>
      <c r="E290" s="52"/>
      <c r="F290" s="52"/>
      <c r="G290" s="52"/>
      <c r="H290" s="52"/>
      <c r="I290" s="52"/>
      <c r="J290" s="52"/>
      <c r="K290" s="52"/>
      <c r="L290" s="52"/>
      <c r="M290" s="52"/>
      <c r="N290" s="52"/>
      <c r="O290" s="52"/>
      <c r="P290" s="52"/>
      <c r="Q290" s="52"/>
      <c r="R290" s="53"/>
      <c r="S290" s="54"/>
    </row>
    <row collapsed="false" customFormat="true" customHeight="false" hidden="false" ht="14.1" outlineLevel="0" r="291" s="24">
      <c r="B291" s="51"/>
      <c r="C291" s="52"/>
      <c r="D291" s="52"/>
      <c r="E291" s="52"/>
      <c r="F291" s="52"/>
      <c r="G291" s="52"/>
      <c r="H291" s="52"/>
      <c r="I291" s="52"/>
      <c r="J291" s="52"/>
      <c r="K291" s="52"/>
      <c r="L291" s="52"/>
      <c r="M291" s="52"/>
      <c r="N291" s="52"/>
      <c r="O291" s="52"/>
      <c r="P291" s="52"/>
      <c r="Q291" s="52"/>
      <c r="R291" s="53"/>
      <c r="S291" s="54"/>
    </row>
    <row collapsed="false" customFormat="true" customHeight="false" hidden="false" ht="14.1" outlineLevel="0" r="292" s="24">
      <c r="B292" s="51"/>
      <c r="C292" s="52"/>
      <c r="D292" s="52"/>
      <c r="E292" s="52"/>
      <c r="F292" s="52"/>
      <c r="G292" s="52"/>
      <c r="H292" s="52"/>
      <c r="I292" s="52"/>
      <c r="J292" s="52"/>
      <c r="K292" s="52"/>
      <c r="L292" s="52"/>
      <c r="M292" s="52"/>
      <c r="N292" s="52"/>
      <c r="O292" s="52"/>
      <c r="P292" s="52"/>
      <c r="Q292" s="52"/>
      <c r="R292" s="53"/>
      <c r="S292" s="54"/>
    </row>
    <row collapsed="false" customFormat="true" customHeight="false" hidden="false" ht="14.1" outlineLevel="0" r="293" s="24">
      <c r="B293" s="51"/>
      <c r="C293" s="52"/>
      <c r="D293" s="52"/>
      <c r="E293" s="52"/>
      <c r="F293" s="52"/>
      <c r="G293" s="52"/>
      <c r="H293" s="52"/>
      <c r="I293" s="52"/>
      <c r="J293" s="52"/>
      <c r="K293" s="52"/>
      <c r="L293" s="52"/>
      <c r="M293" s="52"/>
      <c r="N293" s="52"/>
      <c r="O293" s="52"/>
      <c r="P293" s="52"/>
      <c r="Q293" s="52"/>
      <c r="R293" s="53"/>
      <c r="S293" s="54"/>
    </row>
    <row collapsed="false" customFormat="true" customHeight="false" hidden="false" ht="14.1" outlineLevel="0" r="294" s="24">
      <c r="B294" s="51"/>
      <c r="C294" s="52"/>
      <c r="D294" s="52"/>
      <c r="E294" s="52"/>
      <c r="F294" s="52"/>
      <c r="G294" s="52"/>
      <c r="H294" s="52"/>
      <c r="I294" s="52"/>
      <c r="J294" s="52"/>
      <c r="K294" s="52"/>
      <c r="L294" s="52"/>
      <c r="M294" s="52"/>
      <c r="N294" s="52"/>
      <c r="O294" s="52"/>
      <c r="P294" s="52"/>
      <c r="Q294" s="52"/>
      <c r="R294" s="53"/>
      <c r="S294" s="54"/>
    </row>
    <row collapsed="false" customFormat="true" customHeight="false" hidden="false" ht="14.1" outlineLevel="0" r="295" s="24">
      <c r="B295" s="51"/>
      <c r="C295" s="52"/>
      <c r="D295" s="52"/>
      <c r="E295" s="52"/>
      <c r="F295" s="52"/>
      <c r="G295" s="52"/>
      <c r="H295" s="52"/>
      <c r="I295" s="52"/>
      <c r="J295" s="52"/>
      <c r="K295" s="52"/>
      <c r="L295" s="52"/>
      <c r="M295" s="52"/>
      <c r="N295" s="52"/>
      <c r="O295" s="52"/>
      <c r="P295" s="52"/>
      <c r="Q295" s="52"/>
      <c r="R295" s="53"/>
      <c r="S295" s="54"/>
    </row>
    <row collapsed="false" customFormat="true" customHeight="false" hidden="false" ht="14.1" outlineLevel="0" r="296" s="24">
      <c r="B296" s="51"/>
      <c r="C296" s="52"/>
      <c r="D296" s="52"/>
      <c r="E296" s="52"/>
      <c r="F296" s="52"/>
      <c r="G296" s="52"/>
      <c r="H296" s="52"/>
      <c r="I296" s="52"/>
      <c r="J296" s="52"/>
      <c r="K296" s="52"/>
      <c r="L296" s="52"/>
      <c r="M296" s="52"/>
      <c r="N296" s="52"/>
      <c r="O296" s="52"/>
      <c r="P296" s="52"/>
      <c r="Q296" s="52"/>
      <c r="R296" s="53"/>
      <c r="S296" s="54"/>
    </row>
    <row collapsed="false" customFormat="true" customHeight="false" hidden="false" ht="14.1" outlineLevel="0" r="297" s="24">
      <c r="B297" s="51"/>
      <c r="C297" s="52"/>
      <c r="D297" s="52"/>
      <c r="E297" s="52"/>
      <c r="F297" s="52"/>
      <c r="G297" s="52"/>
      <c r="H297" s="52"/>
      <c r="I297" s="52"/>
      <c r="J297" s="52"/>
      <c r="K297" s="52"/>
      <c r="L297" s="52"/>
      <c r="M297" s="52"/>
      <c r="N297" s="52"/>
      <c r="O297" s="52"/>
      <c r="P297" s="52"/>
      <c r="Q297" s="52"/>
      <c r="R297" s="53"/>
      <c r="S297" s="54"/>
    </row>
    <row collapsed="false" customFormat="true" customHeight="false" hidden="false" ht="14.1" outlineLevel="0" r="298" s="24">
      <c r="B298" s="51"/>
      <c r="C298" s="52"/>
      <c r="D298" s="52"/>
      <c r="E298" s="52"/>
      <c r="F298" s="52"/>
      <c r="G298" s="52"/>
      <c r="H298" s="52"/>
      <c r="I298" s="52"/>
      <c r="J298" s="52"/>
      <c r="K298" s="52"/>
      <c r="L298" s="52"/>
      <c r="M298" s="52"/>
      <c r="N298" s="52"/>
      <c r="O298" s="52"/>
      <c r="P298" s="52"/>
      <c r="Q298" s="52"/>
      <c r="R298" s="53"/>
      <c r="S298" s="54"/>
    </row>
    <row collapsed="false" customFormat="true" customHeight="false" hidden="false" ht="14.1" outlineLevel="0" r="299" s="24">
      <c r="B299" s="51"/>
      <c r="C299" s="52"/>
      <c r="D299" s="52"/>
      <c r="E299" s="52"/>
      <c r="F299" s="52"/>
      <c r="G299" s="52"/>
      <c r="H299" s="52"/>
      <c r="I299" s="52"/>
      <c r="J299" s="52"/>
      <c r="K299" s="52"/>
      <c r="L299" s="52"/>
      <c r="M299" s="52"/>
      <c r="N299" s="52"/>
      <c r="O299" s="52"/>
      <c r="P299" s="52"/>
      <c r="Q299" s="52"/>
      <c r="R299" s="53"/>
      <c r="S299" s="54"/>
    </row>
    <row collapsed="false" customFormat="true" customHeight="false" hidden="false" ht="14.1" outlineLevel="0" r="300" s="24">
      <c r="B300" s="51"/>
      <c r="C300" s="52"/>
      <c r="D300" s="52"/>
      <c r="E300" s="52"/>
      <c r="F300" s="52"/>
      <c r="G300" s="52"/>
      <c r="H300" s="52"/>
      <c r="I300" s="52"/>
      <c r="J300" s="52"/>
      <c r="K300" s="52"/>
      <c r="L300" s="52"/>
      <c r="M300" s="52"/>
      <c r="N300" s="52"/>
      <c r="O300" s="52"/>
      <c r="P300" s="52"/>
      <c r="Q300" s="52"/>
      <c r="R300" s="53"/>
      <c r="S300" s="54"/>
    </row>
    <row collapsed="false" customFormat="true" customHeight="false" hidden="false" ht="14.1" outlineLevel="0" r="301" s="24">
      <c r="B301" s="51"/>
      <c r="C301" s="52"/>
      <c r="D301" s="52"/>
      <c r="E301" s="52"/>
      <c r="F301" s="52"/>
      <c r="G301" s="52"/>
      <c r="H301" s="52"/>
      <c r="I301" s="52"/>
      <c r="J301" s="52"/>
      <c r="K301" s="52"/>
      <c r="L301" s="52"/>
      <c r="M301" s="52"/>
      <c r="N301" s="52"/>
      <c r="O301" s="52"/>
      <c r="P301" s="52"/>
      <c r="Q301" s="52"/>
      <c r="R301" s="53"/>
      <c r="S301" s="54"/>
    </row>
    <row collapsed="false" customFormat="true" customHeight="false" hidden="false" ht="14.1" outlineLevel="0" r="302" s="24">
      <c r="B302" s="51"/>
      <c r="C302" s="52"/>
      <c r="D302" s="52"/>
      <c r="E302" s="52"/>
      <c r="F302" s="52"/>
      <c r="G302" s="52"/>
      <c r="H302" s="52"/>
      <c r="I302" s="52"/>
      <c r="J302" s="52"/>
      <c r="K302" s="52"/>
      <c r="L302" s="52"/>
      <c r="M302" s="52"/>
      <c r="N302" s="52"/>
      <c r="O302" s="52"/>
      <c r="P302" s="52"/>
      <c r="Q302" s="52"/>
      <c r="R302" s="53"/>
      <c r="S302" s="54"/>
    </row>
    <row collapsed="false" customFormat="true" customHeight="false" hidden="false" ht="14.1" outlineLevel="0" r="303" s="24">
      <c r="B303" s="51"/>
      <c r="C303" s="52"/>
      <c r="D303" s="52"/>
      <c r="E303" s="52"/>
      <c r="F303" s="52"/>
      <c r="G303" s="52"/>
      <c r="H303" s="52"/>
      <c r="I303" s="52"/>
      <c r="J303" s="52"/>
      <c r="K303" s="52"/>
      <c r="L303" s="52"/>
      <c r="M303" s="52"/>
      <c r="N303" s="52"/>
      <c r="O303" s="52"/>
      <c r="P303" s="52"/>
      <c r="Q303" s="52"/>
      <c r="R303" s="53"/>
      <c r="S303" s="54"/>
    </row>
    <row collapsed="false" customFormat="true" customHeight="false" hidden="false" ht="14.1" outlineLevel="0" r="304" s="24">
      <c r="B304" s="51"/>
      <c r="C304" s="52"/>
      <c r="D304" s="52"/>
      <c r="E304" s="52"/>
      <c r="F304" s="52"/>
      <c r="G304" s="52"/>
      <c r="H304" s="52"/>
      <c r="I304" s="52"/>
      <c r="J304" s="52"/>
      <c r="K304" s="52"/>
      <c r="L304" s="52"/>
      <c r="M304" s="52"/>
      <c r="N304" s="52"/>
      <c r="O304" s="52"/>
      <c r="P304" s="52"/>
      <c r="Q304" s="52"/>
      <c r="R304" s="53"/>
      <c r="S304" s="54"/>
    </row>
    <row collapsed="false" customFormat="true" customHeight="false" hidden="false" ht="14.1" outlineLevel="0" r="305" s="24">
      <c r="B305" s="51"/>
      <c r="C305" s="52"/>
      <c r="D305" s="52"/>
      <c r="E305" s="52"/>
      <c r="F305" s="52"/>
      <c r="G305" s="52"/>
      <c r="H305" s="52"/>
      <c r="I305" s="52"/>
      <c r="J305" s="52"/>
      <c r="K305" s="52"/>
      <c r="L305" s="52"/>
      <c r="M305" s="52"/>
      <c r="N305" s="52"/>
      <c r="O305" s="52"/>
      <c r="P305" s="52"/>
      <c r="Q305" s="52"/>
      <c r="R305" s="53"/>
      <c r="S305" s="54"/>
    </row>
    <row collapsed="false" customFormat="true" customHeight="false" hidden="false" ht="14.1" outlineLevel="0" r="306" s="24">
      <c r="B306" s="51"/>
      <c r="C306" s="52"/>
      <c r="D306" s="52"/>
      <c r="E306" s="52"/>
      <c r="F306" s="52"/>
      <c r="G306" s="52"/>
      <c r="H306" s="52"/>
      <c r="I306" s="52"/>
      <c r="J306" s="52"/>
      <c r="K306" s="52"/>
      <c r="L306" s="52"/>
      <c r="M306" s="52"/>
      <c r="N306" s="52"/>
      <c r="O306" s="52"/>
      <c r="P306" s="52"/>
      <c r="Q306" s="52"/>
      <c r="R306" s="53"/>
      <c r="S306" s="54"/>
    </row>
    <row collapsed="false" customFormat="true" customHeight="false" hidden="false" ht="14.1" outlineLevel="0" r="307" s="24">
      <c r="B307" s="51"/>
      <c r="C307" s="52"/>
      <c r="D307" s="52"/>
      <c r="E307" s="52"/>
      <c r="F307" s="52"/>
      <c r="G307" s="52"/>
      <c r="H307" s="52"/>
      <c r="I307" s="52"/>
      <c r="J307" s="52"/>
      <c r="K307" s="52"/>
      <c r="L307" s="52"/>
      <c r="M307" s="52"/>
      <c r="N307" s="52"/>
      <c r="O307" s="52"/>
      <c r="P307" s="52"/>
      <c r="Q307" s="52"/>
      <c r="R307" s="53"/>
      <c r="S307" s="54"/>
    </row>
    <row collapsed="false" customFormat="true" customHeight="false" hidden="false" ht="14.1" outlineLevel="0" r="308" s="24">
      <c r="B308" s="51"/>
      <c r="C308" s="52"/>
      <c r="D308" s="52"/>
      <c r="E308" s="52"/>
      <c r="F308" s="52"/>
      <c r="G308" s="52"/>
      <c r="H308" s="52"/>
      <c r="I308" s="52"/>
      <c r="J308" s="52"/>
      <c r="K308" s="52"/>
      <c r="L308" s="52"/>
      <c r="M308" s="52"/>
      <c r="N308" s="52"/>
      <c r="O308" s="52"/>
      <c r="P308" s="52"/>
      <c r="Q308" s="52"/>
      <c r="R308" s="53"/>
      <c r="S308" s="54"/>
    </row>
    <row collapsed="false" customFormat="true" customHeight="false" hidden="false" ht="14.1" outlineLevel="0" r="309" s="24">
      <c r="B309" s="51"/>
      <c r="C309" s="52"/>
      <c r="D309" s="52"/>
      <c r="E309" s="52"/>
      <c r="F309" s="52"/>
      <c r="G309" s="52"/>
      <c r="H309" s="52"/>
      <c r="I309" s="52"/>
      <c r="J309" s="52"/>
      <c r="K309" s="52"/>
      <c r="L309" s="52"/>
      <c r="M309" s="52"/>
      <c r="N309" s="52"/>
      <c r="O309" s="52"/>
      <c r="P309" s="52"/>
      <c r="Q309" s="52"/>
      <c r="R309" s="53"/>
      <c r="S309" s="54"/>
    </row>
    <row collapsed="false" customFormat="true" customHeight="false" hidden="false" ht="14.1" outlineLevel="0" r="310" s="24">
      <c r="B310" s="51"/>
      <c r="C310" s="52"/>
      <c r="D310" s="52"/>
      <c r="E310" s="52"/>
      <c r="F310" s="52"/>
      <c r="G310" s="52"/>
      <c r="H310" s="52"/>
      <c r="I310" s="52"/>
      <c r="J310" s="52"/>
      <c r="K310" s="52"/>
      <c r="L310" s="52"/>
      <c r="M310" s="52"/>
      <c r="N310" s="52"/>
      <c r="O310" s="52"/>
      <c r="P310" s="52"/>
      <c r="Q310" s="52"/>
      <c r="R310" s="53"/>
      <c r="S310" s="54"/>
    </row>
    <row collapsed="false" customFormat="true" customHeight="false" hidden="false" ht="14.1" outlineLevel="0" r="311" s="24">
      <c r="B311" s="51"/>
      <c r="C311" s="52"/>
      <c r="D311" s="52"/>
      <c r="E311" s="52"/>
      <c r="F311" s="52"/>
      <c r="G311" s="52"/>
      <c r="H311" s="52"/>
      <c r="I311" s="52"/>
      <c r="J311" s="52"/>
      <c r="K311" s="52"/>
      <c r="L311" s="52"/>
      <c r="M311" s="52"/>
      <c r="N311" s="52"/>
      <c r="O311" s="52"/>
      <c r="P311" s="52"/>
      <c r="Q311" s="52"/>
      <c r="R311" s="53"/>
      <c r="S311" s="54"/>
    </row>
    <row collapsed="false" customFormat="true" customHeight="false" hidden="false" ht="14.1" outlineLevel="0" r="312" s="24">
      <c r="B312" s="51"/>
      <c r="C312" s="52"/>
      <c r="D312" s="52"/>
      <c r="E312" s="52"/>
      <c r="F312" s="52"/>
      <c r="G312" s="52"/>
      <c r="H312" s="52"/>
      <c r="I312" s="52"/>
      <c r="J312" s="52"/>
      <c r="K312" s="52"/>
      <c r="L312" s="52"/>
      <c r="M312" s="52"/>
      <c r="N312" s="52"/>
      <c r="O312" s="52"/>
      <c r="P312" s="52"/>
      <c r="Q312" s="52"/>
      <c r="R312" s="53"/>
      <c r="S312" s="54"/>
    </row>
    <row collapsed="false" customFormat="true" customHeight="false" hidden="false" ht="14.1" outlineLevel="0" r="313" s="24">
      <c r="B313" s="51"/>
      <c r="C313" s="52"/>
      <c r="D313" s="52"/>
      <c r="E313" s="52"/>
      <c r="F313" s="52"/>
      <c r="G313" s="52"/>
      <c r="H313" s="52"/>
      <c r="I313" s="52"/>
      <c r="J313" s="52"/>
      <c r="K313" s="52"/>
      <c r="L313" s="52"/>
      <c r="M313" s="52"/>
      <c r="N313" s="52"/>
      <c r="O313" s="52"/>
      <c r="P313" s="52"/>
      <c r="Q313" s="52"/>
      <c r="R313" s="53"/>
      <c r="S313" s="54"/>
    </row>
    <row collapsed="false" customFormat="true" customHeight="false" hidden="false" ht="14.1" outlineLevel="0" r="314" s="24">
      <c r="B314" s="51"/>
      <c r="C314" s="52"/>
      <c r="D314" s="52"/>
      <c r="E314" s="52"/>
      <c r="F314" s="52"/>
      <c r="G314" s="52"/>
      <c r="H314" s="52"/>
      <c r="I314" s="52"/>
      <c r="J314" s="52"/>
      <c r="K314" s="52"/>
      <c r="L314" s="52"/>
      <c r="M314" s="52"/>
      <c r="N314" s="52"/>
      <c r="O314" s="52"/>
      <c r="P314" s="52"/>
      <c r="Q314" s="52"/>
      <c r="R314" s="53"/>
      <c r="S314" s="54"/>
    </row>
    <row collapsed="false" customFormat="true" customHeight="false" hidden="false" ht="14.1" outlineLevel="0" r="315" s="24">
      <c r="B315" s="51"/>
      <c r="C315" s="52"/>
      <c r="D315" s="52"/>
      <c r="E315" s="52"/>
      <c r="F315" s="52"/>
      <c r="G315" s="52"/>
      <c r="H315" s="52"/>
      <c r="I315" s="52"/>
      <c r="J315" s="52"/>
      <c r="K315" s="52"/>
      <c r="L315" s="52"/>
      <c r="M315" s="52"/>
      <c r="N315" s="52"/>
      <c r="O315" s="52"/>
      <c r="P315" s="52"/>
      <c r="Q315" s="52"/>
      <c r="R315" s="53"/>
      <c r="S315" s="54"/>
    </row>
    <row collapsed="false" customFormat="true" customHeight="false" hidden="false" ht="14.1" outlineLevel="0" r="316" s="24">
      <c r="B316" s="51"/>
      <c r="C316" s="52"/>
      <c r="D316" s="52"/>
      <c r="E316" s="52"/>
      <c r="F316" s="52"/>
      <c r="G316" s="52"/>
      <c r="H316" s="52"/>
      <c r="I316" s="52"/>
      <c r="J316" s="52"/>
      <c r="K316" s="52"/>
      <c r="L316" s="52"/>
      <c r="M316" s="52"/>
      <c r="N316" s="52"/>
      <c r="O316" s="52"/>
      <c r="P316" s="52"/>
      <c r="Q316" s="52"/>
      <c r="R316" s="53"/>
      <c r="S316" s="54"/>
    </row>
    <row collapsed="false" customFormat="true" customHeight="false" hidden="false" ht="14.1" outlineLevel="0" r="317" s="24">
      <c r="B317" s="51"/>
      <c r="C317" s="52"/>
      <c r="D317" s="52"/>
      <c r="E317" s="52"/>
      <c r="F317" s="52"/>
      <c r="G317" s="52"/>
      <c r="H317" s="52"/>
      <c r="I317" s="52"/>
      <c r="J317" s="52"/>
      <c r="K317" s="52"/>
      <c r="L317" s="52"/>
      <c r="M317" s="52"/>
      <c r="N317" s="52"/>
      <c r="O317" s="52"/>
      <c r="P317" s="52"/>
      <c r="Q317" s="52"/>
      <c r="R317" s="53"/>
      <c r="S317" s="54"/>
    </row>
    <row collapsed="false" customFormat="true" customHeight="false" hidden="false" ht="14.1" outlineLevel="0" r="318" s="24">
      <c r="B318" s="51"/>
      <c r="C318" s="52"/>
      <c r="D318" s="52"/>
      <c r="E318" s="52"/>
      <c r="F318" s="52"/>
      <c r="G318" s="52"/>
      <c r="H318" s="52"/>
      <c r="I318" s="52"/>
      <c r="J318" s="52"/>
      <c r="K318" s="52"/>
      <c r="L318" s="52"/>
      <c r="M318" s="52"/>
      <c r="N318" s="52"/>
      <c r="O318" s="52"/>
      <c r="P318" s="52"/>
      <c r="Q318" s="52"/>
      <c r="R318" s="53"/>
      <c r="S318" s="54"/>
    </row>
    <row collapsed="false" customFormat="true" customHeight="false" hidden="false" ht="14.1" outlineLevel="0" r="319" s="24">
      <c r="B319" s="51"/>
      <c r="C319" s="52"/>
      <c r="D319" s="52"/>
      <c r="E319" s="52"/>
      <c r="F319" s="52"/>
      <c r="G319" s="52"/>
      <c r="H319" s="52"/>
      <c r="I319" s="52"/>
      <c r="J319" s="52"/>
      <c r="K319" s="52"/>
      <c r="L319" s="52"/>
      <c r="M319" s="52"/>
      <c r="N319" s="52"/>
      <c r="O319" s="52"/>
      <c r="P319" s="52"/>
      <c r="Q319" s="52"/>
      <c r="R319" s="53"/>
      <c r="S319" s="54"/>
    </row>
    <row collapsed="false" customFormat="true" customHeight="false" hidden="false" ht="14.1" outlineLevel="0" r="320" s="24">
      <c r="B320" s="51"/>
      <c r="C320" s="52"/>
      <c r="D320" s="52"/>
      <c r="E320" s="52"/>
      <c r="F320" s="52"/>
      <c r="G320" s="52"/>
      <c r="H320" s="52"/>
      <c r="I320" s="52"/>
      <c r="J320" s="52"/>
      <c r="K320" s="52"/>
      <c r="L320" s="52"/>
      <c r="M320" s="52"/>
      <c r="N320" s="52"/>
      <c r="O320" s="52"/>
      <c r="P320" s="52"/>
      <c r="Q320" s="52"/>
      <c r="R320" s="53"/>
      <c r="S320" s="54"/>
    </row>
    <row collapsed="false" customFormat="true" customHeight="false" hidden="false" ht="14.1" outlineLevel="0" r="321" s="24">
      <c r="B321" s="51"/>
      <c r="C321" s="52"/>
      <c r="D321" s="52"/>
      <c r="E321" s="52"/>
      <c r="F321" s="52"/>
      <c r="G321" s="52"/>
      <c r="H321" s="52"/>
      <c r="I321" s="52"/>
      <c r="J321" s="52"/>
      <c r="K321" s="52"/>
      <c r="L321" s="52"/>
      <c r="M321" s="52"/>
      <c r="N321" s="52"/>
      <c r="O321" s="52"/>
      <c r="P321" s="52"/>
      <c r="Q321" s="52"/>
      <c r="R321" s="53"/>
      <c r="S321" s="54"/>
    </row>
    <row collapsed="false" customFormat="true" customHeight="false" hidden="false" ht="14.1" outlineLevel="0" r="322" s="24">
      <c r="B322" s="51"/>
      <c r="C322" s="52"/>
      <c r="D322" s="52"/>
      <c r="E322" s="52"/>
      <c r="F322" s="52"/>
      <c r="G322" s="52"/>
      <c r="H322" s="52"/>
      <c r="I322" s="52"/>
      <c r="J322" s="52"/>
      <c r="K322" s="52"/>
      <c r="L322" s="52"/>
      <c r="M322" s="52"/>
      <c r="N322" s="52"/>
      <c r="O322" s="52"/>
      <c r="P322" s="52"/>
      <c r="Q322" s="52"/>
      <c r="R322" s="53"/>
      <c r="S322" s="54"/>
    </row>
    <row collapsed="false" customFormat="true" customHeight="false" hidden="false" ht="14.1" outlineLevel="0" r="323" s="24">
      <c r="B323" s="51"/>
      <c r="C323" s="52"/>
      <c r="D323" s="52"/>
      <c r="E323" s="52"/>
      <c r="F323" s="52"/>
      <c r="G323" s="52"/>
      <c r="H323" s="52"/>
      <c r="I323" s="52"/>
      <c r="J323" s="52"/>
      <c r="K323" s="52"/>
      <c r="L323" s="52"/>
      <c r="M323" s="52"/>
      <c r="N323" s="52"/>
      <c r="O323" s="52"/>
      <c r="P323" s="52"/>
      <c r="Q323" s="52"/>
      <c r="R323" s="53"/>
      <c r="S323" s="54"/>
    </row>
    <row collapsed="false" customFormat="true" customHeight="false" hidden="false" ht="14.1" outlineLevel="0" r="324" s="24">
      <c r="B324" s="51"/>
      <c r="C324" s="52"/>
      <c r="D324" s="52"/>
      <c r="E324" s="52"/>
      <c r="F324" s="52"/>
      <c r="G324" s="52"/>
      <c r="H324" s="52"/>
      <c r="I324" s="52"/>
      <c r="J324" s="52"/>
      <c r="K324" s="52"/>
      <c r="L324" s="52"/>
      <c r="M324" s="52"/>
      <c r="N324" s="52"/>
      <c r="O324" s="52"/>
      <c r="P324" s="52"/>
      <c r="Q324" s="52"/>
      <c r="R324" s="53"/>
      <c r="S324" s="54"/>
    </row>
    <row collapsed="false" customFormat="true" customHeight="false" hidden="false" ht="14.1" outlineLevel="0" r="325" s="24">
      <c r="B325" s="51"/>
      <c r="C325" s="52"/>
      <c r="D325" s="52"/>
      <c r="E325" s="52"/>
      <c r="F325" s="52"/>
      <c r="G325" s="52"/>
      <c r="H325" s="52"/>
      <c r="I325" s="52"/>
      <c r="J325" s="52"/>
      <c r="K325" s="52"/>
      <c r="L325" s="52"/>
      <c r="M325" s="52"/>
      <c r="N325" s="52"/>
      <c r="O325" s="52"/>
      <c r="P325" s="52"/>
      <c r="Q325" s="52"/>
      <c r="R325" s="53"/>
      <c r="S325" s="54"/>
    </row>
    <row collapsed="false" customFormat="true" customHeight="false" hidden="false" ht="14.1" outlineLevel="0" r="326" s="24">
      <c r="B326" s="51"/>
      <c r="C326" s="52"/>
      <c r="D326" s="52"/>
      <c r="E326" s="52"/>
      <c r="F326" s="52"/>
      <c r="G326" s="52"/>
      <c r="H326" s="52"/>
      <c r="I326" s="52"/>
      <c r="J326" s="52"/>
      <c r="K326" s="52"/>
      <c r="L326" s="52"/>
      <c r="M326" s="52"/>
      <c r="N326" s="52"/>
      <c r="O326" s="52"/>
      <c r="P326" s="52"/>
      <c r="Q326" s="52"/>
      <c r="R326" s="53"/>
      <c r="S326" s="54"/>
    </row>
    <row collapsed="false" customFormat="true" customHeight="false" hidden="false" ht="14.1" outlineLevel="0" r="327" s="24">
      <c r="B327" s="51"/>
      <c r="C327" s="52"/>
      <c r="D327" s="52"/>
      <c r="E327" s="52"/>
      <c r="F327" s="52"/>
      <c r="G327" s="52"/>
      <c r="H327" s="52"/>
      <c r="I327" s="52"/>
      <c r="J327" s="52"/>
      <c r="K327" s="52"/>
      <c r="L327" s="52"/>
      <c r="M327" s="52"/>
      <c r="N327" s="52"/>
      <c r="O327" s="52"/>
      <c r="P327" s="52"/>
      <c r="Q327" s="52"/>
      <c r="R327" s="53"/>
      <c r="S327" s="54"/>
    </row>
    <row collapsed="false" customFormat="true" customHeight="false" hidden="false" ht="14.1" outlineLevel="0" r="328" s="24">
      <c r="B328" s="51"/>
      <c r="C328" s="52"/>
      <c r="D328" s="52"/>
      <c r="E328" s="52"/>
      <c r="F328" s="52"/>
      <c r="G328" s="52"/>
      <c r="H328" s="52"/>
      <c r="I328" s="52"/>
      <c r="J328" s="52"/>
      <c r="K328" s="52"/>
      <c r="L328" s="52"/>
      <c r="M328" s="52"/>
      <c r="N328" s="52"/>
      <c r="O328" s="52"/>
      <c r="P328" s="52"/>
      <c r="Q328" s="52"/>
      <c r="R328" s="53"/>
      <c r="S328" s="54"/>
    </row>
    <row collapsed="false" customFormat="true" customHeight="false" hidden="false" ht="14.1" outlineLevel="0" r="329" s="24">
      <c r="B329" s="51"/>
      <c r="C329" s="52"/>
      <c r="D329" s="52"/>
      <c r="E329" s="52"/>
      <c r="F329" s="52"/>
      <c r="G329" s="52"/>
      <c r="H329" s="52"/>
      <c r="I329" s="52"/>
      <c r="J329" s="52"/>
      <c r="K329" s="52"/>
      <c r="L329" s="52"/>
      <c r="M329" s="52"/>
      <c r="N329" s="52"/>
      <c r="O329" s="52"/>
      <c r="P329" s="52"/>
      <c r="Q329" s="52"/>
      <c r="R329" s="53"/>
      <c r="S329" s="54"/>
    </row>
    <row collapsed="false" customFormat="true" customHeight="false" hidden="false" ht="14.1" outlineLevel="0" r="330" s="24">
      <c r="B330" s="51"/>
      <c r="C330" s="52"/>
      <c r="D330" s="52"/>
      <c r="E330" s="52"/>
      <c r="F330" s="52"/>
      <c r="G330" s="52"/>
      <c r="H330" s="52"/>
      <c r="I330" s="52"/>
      <c r="J330" s="52"/>
      <c r="K330" s="52"/>
      <c r="L330" s="52"/>
      <c r="M330" s="52"/>
      <c r="N330" s="52"/>
      <c r="O330" s="52"/>
      <c r="P330" s="52"/>
      <c r="Q330" s="52"/>
      <c r="R330" s="53"/>
      <c r="S330" s="54"/>
    </row>
    <row collapsed="false" customFormat="true" customHeight="false" hidden="false" ht="14.1" outlineLevel="0" r="331" s="24">
      <c r="B331" s="51"/>
      <c r="C331" s="52"/>
      <c r="D331" s="52"/>
      <c r="E331" s="52"/>
      <c r="F331" s="52"/>
      <c r="G331" s="52"/>
      <c r="H331" s="52"/>
      <c r="I331" s="52"/>
      <c r="J331" s="52"/>
      <c r="K331" s="52"/>
      <c r="L331" s="52"/>
      <c r="M331" s="52"/>
      <c r="N331" s="52"/>
      <c r="O331" s="52"/>
      <c r="P331" s="52"/>
      <c r="Q331" s="52"/>
      <c r="R331" s="53"/>
      <c r="S331" s="54"/>
    </row>
    <row collapsed="false" customFormat="true" customHeight="false" hidden="false" ht="14.1" outlineLevel="0" r="332" s="24">
      <c r="B332" s="51"/>
      <c r="C332" s="52"/>
      <c r="D332" s="52"/>
      <c r="E332" s="52"/>
      <c r="F332" s="52"/>
      <c r="G332" s="52"/>
      <c r="H332" s="52"/>
      <c r="I332" s="52"/>
      <c r="J332" s="52"/>
      <c r="K332" s="52"/>
      <c r="L332" s="52"/>
      <c r="M332" s="52"/>
      <c r="N332" s="52"/>
      <c r="O332" s="52"/>
      <c r="P332" s="52"/>
      <c r="Q332" s="52"/>
      <c r="R332" s="53"/>
      <c r="S332" s="54"/>
    </row>
    <row collapsed="false" customFormat="true" customHeight="false" hidden="false" ht="14.1" outlineLevel="0" r="333" s="24">
      <c r="B333" s="51"/>
      <c r="C333" s="52"/>
      <c r="D333" s="52"/>
      <c r="E333" s="52"/>
      <c r="F333" s="52"/>
      <c r="G333" s="52"/>
      <c r="H333" s="52"/>
      <c r="I333" s="52"/>
      <c r="J333" s="52"/>
      <c r="K333" s="52"/>
      <c r="L333" s="52"/>
      <c r="M333" s="52"/>
      <c r="N333" s="52"/>
      <c r="O333" s="52"/>
      <c r="P333" s="52"/>
      <c r="Q333" s="52"/>
      <c r="R333" s="53"/>
      <c r="S333" s="54"/>
    </row>
    <row collapsed="false" customFormat="true" customHeight="false" hidden="false" ht="14.1" outlineLevel="0" r="334" s="24">
      <c r="B334" s="51"/>
      <c r="C334" s="52"/>
      <c r="D334" s="52"/>
      <c r="E334" s="52"/>
      <c r="F334" s="52"/>
      <c r="G334" s="52"/>
      <c r="H334" s="52"/>
      <c r="I334" s="52"/>
      <c r="J334" s="52"/>
      <c r="K334" s="52"/>
      <c r="L334" s="52"/>
      <c r="M334" s="52"/>
      <c r="N334" s="52"/>
      <c r="O334" s="52"/>
      <c r="P334" s="52"/>
      <c r="Q334" s="52"/>
      <c r="R334" s="53"/>
      <c r="S334" s="54"/>
    </row>
    <row collapsed="false" customFormat="true" customHeight="false" hidden="false" ht="14.1" outlineLevel="0" r="335" s="24">
      <c r="B335" s="51"/>
      <c r="C335" s="52"/>
      <c r="D335" s="52"/>
      <c r="E335" s="52"/>
      <c r="F335" s="52"/>
      <c r="G335" s="52"/>
      <c r="H335" s="52"/>
      <c r="I335" s="52"/>
      <c r="J335" s="52"/>
      <c r="K335" s="52"/>
      <c r="L335" s="52"/>
      <c r="M335" s="52"/>
      <c r="N335" s="52"/>
      <c r="O335" s="52"/>
      <c r="P335" s="52"/>
      <c r="Q335" s="52"/>
      <c r="R335" s="53"/>
      <c r="S335" s="54"/>
    </row>
    <row collapsed="false" customFormat="true" customHeight="false" hidden="false" ht="14.1" outlineLevel="0" r="336" s="24">
      <c r="B336" s="51"/>
      <c r="C336" s="52"/>
      <c r="D336" s="52"/>
      <c r="E336" s="52"/>
      <c r="F336" s="52"/>
      <c r="G336" s="52"/>
      <c r="H336" s="52"/>
      <c r="I336" s="52"/>
      <c r="J336" s="52"/>
      <c r="K336" s="52"/>
      <c r="L336" s="52"/>
      <c r="M336" s="52"/>
      <c r="N336" s="52"/>
      <c r="O336" s="52"/>
      <c r="P336" s="52"/>
      <c r="Q336" s="52"/>
      <c r="R336" s="53"/>
      <c r="S336" s="54"/>
    </row>
    <row collapsed="false" customFormat="true" customHeight="false" hidden="false" ht="14.1" outlineLevel="0" r="337" s="24">
      <c r="B337" s="51"/>
      <c r="C337" s="52"/>
      <c r="D337" s="52"/>
      <c r="E337" s="52"/>
      <c r="F337" s="52"/>
      <c r="G337" s="52"/>
      <c r="H337" s="52"/>
      <c r="I337" s="52"/>
      <c r="J337" s="52"/>
      <c r="K337" s="52"/>
      <c r="L337" s="52"/>
      <c r="M337" s="52"/>
      <c r="N337" s="52"/>
      <c r="O337" s="52"/>
      <c r="P337" s="52"/>
      <c r="Q337" s="52"/>
      <c r="R337" s="53"/>
      <c r="S337" s="54"/>
    </row>
    <row collapsed="false" customFormat="true" customHeight="false" hidden="false" ht="14.1" outlineLevel="0" r="338" s="24">
      <c r="B338" s="51"/>
      <c r="C338" s="52"/>
      <c r="D338" s="52"/>
      <c r="E338" s="52"/>
      <c r="F338" s="52"/>
      <c r="G338" s="52"/>
      <c r="H338" s="52"/>
      <c r="I338" s="52"/>
      <c r="J338" s="52"/>
      <c r="K338" s="52"/>
      <c r="L338" s="52"/>
      <c r="M338" s="52"/>
      <c r="N338" s="52"/>
      <c r="O338" s="52"/>
      <c r="P338" s="52"/>
      <c r="Q338" s="52"/>
      <c r="R338" s="53"/>
      <c r="S338" s="54"/>
    </row>
    <row collapsed="false" customFormat="true" customHeight="false" hidden="false" ht="14.1" outlineLevel="0" r="339" s="24">
      <c r="B339" s="51"/>
      <c r="C339" s="52"/>
      <c r="D339" s="52"/>
      <c r="E339" s="52"/>
      <c r="F339" s="52"/>
      <c r="G339" s="52"/>
      <c r="H339" s="52"/>
      <c r="I339" s="52"/>
      <c r="J339" s="52"/>
      <c r="K339" s="52"/>
      <c r="L339" s="52"/>
      <c r="M339" s="52"/>
      <c r="N339" s="52"/>
      <c r="O339" s="52"/>
      <c r="P339" s="52"/>
      <c r="Q339" s="52"/>
      <c r="R339" s="53"/>
      <c r="S339" s="54"/>
    </row>
    <row collapsed="false" customFormat="true" customHeight="false" hidden="false" ht="14.1" outlineLevel="0" r="340" s="24">
      <c r="B340" s="51"/>
      <c r="C340" s="52"/>
      <c r="D340" s="52"/>
      <c r="E340" s="52"/>
      <c r="F340" s="52"/>
      <c r="G340" s="52"/>
      <c r="H340" s="52"/>
      <c r="I340" s="52"/>
      <c r="J340" s="52"/>
      <c r="K340" s="52"/>
      <c r="L340" s="52"/>
      <c r="M340" s="52"/>
      <c r="N340" s="52"/>
      <c r="O340" s="52"/>
      <c r="P340" s="52"/>
      <c r="Q340" s="52"/>
      <c r="R340" s="53"/>
      <c r="S340" s="54"/>
    </row>
    <row collapsed="false" customFormat="true" customHeight="false" hidden="false" ht="14.1" outlineLevel="0" r="341" s="24">
      <c r="B341" s="51"/>
      <c r="C341" s="52"/>
      <c r="D341" s="52"/>
      <c r="E341" s="52"/>
      <c r="F341" s="52"/>
      <c r="G341" s="52"/>
      <c r="H341" s="52"/>
      <c r="I341" s="52"/>
      <c r="J341" s="52"/>
      <c r="K341" s="52"/>
      <c r="L341" s="52"/>
      <c r="M341" s="52"/>
      <c r="N341" s="52"/>
      <c r="O341" s="52"/>
      <c r="P341" s="52"/>
      <c r="Q341" s="52"/>
      <c r="R341" s="53"/>
      <c r="S341" s="54"/>
    </row>
    <row collapsed="false" customFormat="true" customHeight="false" hidden="false" ht="14.1" outlineLevel="0" r="342" s="24">
      <c r="B342" s="51"/>
      <c r="C342" s="52"/>
      <c r="D342" s="52"/>
      <c r="E342" s="52"/>
      <c r="F342" s="52"/>
      <c r="G342" s="52"/>
      <c r="H342" s="52"/>
      <c r="I342" s="52"/>
      <c r="J342" s="52"/>
      <c r="K342" s="52"/>
      <c r="L342" s="52"/>
      <c r="M342" s="52"/>
      <c r="N342" s="52"/>
      <c r="O342" s="52"/>
      <c r="P342" s="52"/>
      <c r="Q342" s="52"/>
      <c r="R342" s="53"/>
      <c r="S342" s="54"/>
    </row>
    <row collapsed="false" customFormat="true" customHeight="false" hidden="false" ht="14.1" outlineLevel="0" r="343" s="24">
      <c r="B343" s="51"/>
      <c r="C343" s="52"/>
      <c r="D343" s="52"/>
      <c r="E343" s="52"/>
      <c r="F343" s="52"/>
      <c r="G343" s="52"/>
      <c r="H343" s="52"/>
      <c r="I343" s="52"/>
      <c r="J343" s="52"/>
      <c r="K343" s="52"/>
      <c r="L343" s="52"/>
      <c r="M343" s="52"/>
      <c r="N343" s="52"/>
      <c r="O343" s="52"/>
      <c r="P343" s="52"/>
      <c r="Q343" s="52"/>
      <c r="R343" s="53"/>
      <c r="S343" s="54"/>
    </row>
    <row collapsed="false" customFormat="true" customHeight="false" hidden="false" ht="14.1" outlineLevel="0" r="344" s="24">
      <c r="B344" s="51"/>
      <c r="C344" s="52"/>
      <c r="D344" s="52"/>
      <c r="E344" s="52"/>
      <c r="F344" s="52"/>
      <c r="G344" s="52"/>
      <c r="H344" s="52"/>
      <c r="I344" s="52"/>
      <c r="J344" s="52"/>
      <c r="K344" s="52"/>
      <c r="L344" s="52"/>
      <c r="M344" s="52"/>
      <c r="N344" s="52"/>
      <c r="O344" s="52"/>
      <c r="P344" s="52"/>
      <c r="Q344" s="52"/>
      <c r="R344" s="53"/>
      <c r="S344" s="54"/>
    </row>
    <row collapsed="false" customFormat="true" customHeight="false" hidden="false" ht="14.1" outlineLevel="0" r="345" s="24">
      <c r="B345" s="51"/>
      <c r="C345" s="52"/>
      <c r="D345" s="52"/>
      <c r="E345" s="52"/>
      <c r="F345" s="52"/>
      <c r="G345" s="52"/>
      <c r="H345" s="52"/>
      <c r="I345" s="52"/>
      <c r="J345" s="52"/>
      <c r="K345" s="52"/>
      <c r="L345" s="52"/>
      <c r="M345" s="52"/>
      <c r="N345" s="52"/>
      <c r="O345" s="52"/>
      <c r="P345" s="52"/>
      <c r="Q345" s="52"/>
      <c r="R345" s="53"/>
      <c r="S345" s="54"/>
    </row>
    <row collapsed="false" customFormat="true" customHeight="false" hidden="false" ht="14.1" outlineLevel="0" r="346" s="24">
      <c r="B346" s="51"/>
      <c r="C346" s="52"/>
      <c r="D346" s="52"/>
      <c r="E346" s="52"/>
      <c r="F346" s="52"/>
      <c r="G346" s="52"/>
      <c r="H346" s="52"/>
      <c r="I346" s="52"/>
      <c r="J346" s="52"/>
      <c r="K346" s="52"/>
      <c r="L346" s="52"/>
      <c r="M346" s="52"/>
      <c r="N346" s="52"/>
      <c r="O346" s="52"/>
      <c r="P346" s="52"/>
      <c r="Q346" s="52"/>
      <c r="R346" s="53"/>
      <c r="S346" s="54"/>
    </row>
    <row collapsed="false" customFormat="true" customHeight="false" hidden="false" ht="14.1" outlineLevel="0" r="347" s="24">
      <c r="B347" s="51"/>
      <c r="C347" s="52"/>
      <c r="D347" s="52"/>
      <c r="E347" s="52"/>
      <c r="F347" s="52"/>
      <c r="G347" s="52"/>
      <c r="H347" s="52"/>
      <c r="I347" s="52"/>
      <c r="J347" s="52"/>
      <c r="K347" s="52"/>
      <c r="L347" s="52"/>
      <c r="M347" s="52"/>
      <c r="N347" s="52"/>
      <c r="O347" s="52"/>
      <c r="P347" s="52"/>
      <c r="Q347" s="52"/>
      <c r="R347" s="53"/>
      <c r="S347" s="54"/>
    </row>
    <row collapsed="false" customFormat="true" customHeight="false" hidden="false" ht="14.1" outlineLevel="0" r="348" s="24">
      <c r="B348" s="51"/>
      <c r="C348" s="52"/>
      <c r="D348" s="52"/>
      <c r="E348" s="52"/>
      <c r="F348" s="52"/>
      <c r="G348" s="52"/>
      <c r="H348" s="52"/>
      <c r="I348" s="52"/>
      <c r="J348" s="52"/>
      <c r="K348" s="52"/>
      <c r="L348" s="52"/>
      <c r="M348" s="52"/>
      <c r="N348" s="52"/>
      <c r="O348" s="52"/>
      <c r="P348" s="52"/>
      <c r="Q348" s="52"/>
      <c r="R348" s="53"/>
      <c r="S348" s="54"/>
    </row>
    <row collapsed="false" customFormat="true" customHeight="false" hidden="false" ht="14.1" outlineLevel="0" r="349" s="24">
      <c r="B349" s="51"/>
      <c r="C349" s="52"/>
      <c r="D349" s="52"/>
      <c r="E349" s="52"/>
      <c r="F349" s="52"/>
      <c r="G349" s="52"/>
      <c r="H349" s="52"/>
      <c r="I349" s="52"/>
      <c r="J349" s="52"/>
      <c r="K349" s="52"/>
      <c r="L349" s="52"/>
      <c r="M349" s="52"/>
      <c r="N349" s="52"/>
      <c r="O349" s="52"/>
      <c r="P349" s="52"/>
      <c r="Q349" s="52"/>
      <c r="R349" s="53"/>
      <c r="S349" s="54"/>
    </row>
    <row collapsed="false" customFormat="true" customHeight="false" hidden="false" ht="14.1" outlineLevel="0" r="350" s="24">
      <c r="B350" s="51"/>
      <c r="C350" s="52"/>
      <c r="D350" s="52"/>
      <c r="E350" s="52"/>
      <c r="F350" s="52"/>
      <c r="G350" s="52"/>
      <c r="H350" s="52"/>
      <c r="I350" s="52"/>
      <c r="J350" s="52"/>
      <c r="K350" s="52"/>
      <c r="L350" s="52"/>
      <c r="M350" s="52"/>
      <c r="N350" s="52"/>
      <c r="O350" s="52"/>
      <c r="P350" s="52"/>
      <c r="Q350" s="52"/>
      <c r="R350" s="53"/>
      <c r="S350" s="54"/>
    </row>
    <row collapsed="false" customFormat="true" customHeight="false" hidden="false" ht="14.1" outlineLevel="0" r="351" s="24">
      <c r="B351" s="51"/>
      <c r="C351" s="52"/>
      <c r="D351" s="52"/>
      <c r="E351" s="52"/>
      <c r="F351" s="52"/>
      <c r="G351" s="52"/>
      <c r="H351" s="52"/>
      <c r="I351" s="52"/>
      <c r="J351" s="52"/>
      <c r="K351" s="52"/>
      <c r="L351" s="52"/>
      <c r="M351" s="52"/>
      <c r="N351" s="52"/>
      <c r="O351" s="52"/>
      <c r="P351" s="52"/>
      <c r="Q351" s="52"/>
      <c r="R351" s="53"/>
      <c r="S351" s="54"/>
    </row>
    <row collapsed="false" customFormat="true" customHeight="false" hidden="false" ht="14.1" outlineLevel="0" r="352" s="24">
      <c r="B352" s="51"/>
      <c r="C352" s="52"/>
      <c r="D352" s="52"/>
      <c r="E352" s="52"/>
      <c r="F352" s="52"/>
      <c r="G352" s="52"/>
      <c r="H352" s="52"/>
      <c r="I352" s="52"/>
      <c r="J352" s="52"/>
      <c r="K352" s="52"/>
      <c r="L352" s="52"/>
      <c r="M352" s="52"/>
      <c r="N352" s="52"/>
      <c r="O352" s="52"/>
      <c r="P352" s="52"/>
      <c r="Q352" s="52"/>
      <c r="R352" s="53"/>
      <c r="S352" s="54"/>
    </row>
    <row collapsed="false" customFormat="true" customHeight="false" hidden="false" ht="14.1" outlineLevel="0" r="353" s="24">
      <c r="B353" s="51"/>
      <c r="C353" s="52"/>
      <c r="D353" s="52"/>
      <c r="E353" s="52"/>
      <c r="F353" s="52"/>
      <c r="G353" s="52"/>
      <c r="H353" s="52"/>
      <c r="I353" s="52"/>
      <c r="J353" s="52"/>
      <c r="K353" s="52"/>
      <c r="L353" s="52"/>
      <c r="M353" s="52"/>
      <c r="N353" s="52"/>
      <c r="O353" s="52"/>
      <c r="P353" s="52"/>
      <c r="Q353" s="52"/>
      <c r="R353" s="53"/>
      <c r="S353" s="54"/>
    </row>
    <row collapsed="false" customFormat="true" customHeight="false" hidden="false" ht="14.1" outlineLevel="0" r="354" s="24">
      <c r="B354" s="51"/>
      <c r="C354" s="52"/>
      <c r="D354" s="52"/>
      <c r="E354" s="52"/>
      <c r="F354" s="52"/>
      <c r="G354" s="52"/>
      <c r="H354" s="52"/>
      <c r="I354" s="52"/>
      <c r="J354" s="52"/>
      <c r="K354" s="52"/>
      <c r="L354" s="52"/>
      <c r="M354" s="52"/>
      <c r="N354" s="52"/>
      <c r="O354" s="52"/>
      <c r="P354" s="52"/>
      <c r="Q354" s="52"/>
      <c r="R354" s="53"/>
      <c r="S354" s="54"/>
    </row>
    <row collapsed="false" customFormat="true" customHeight="false" hidden="false" ht="14.1" outlineLevel="0" r="355" s="24">
      <c r="B355" s="51"/>
      <c r="C355" s="52"/>
      <c r="D355" s="52"/>
      <c r="E355" s="52"/>
      <c r="F355" s="52"/>
      <c r="G355" s="52"/>
      <c r="H355" s="52"/>
      <c r="I355" s="52"/>
      <c r="J355" s="52"/>
      <c r="K355" s="52"/>
      <c r="L355" s="52"/>
      <c r="M355" s="52"/>
      <c r="N355" s="52"/>
      <c r="O355" s="52"/>
      <c r="P355" s="52"/>
      <c r="Q355" s="52"/>
      <c r="R355" s="53"/>
      <c r="S355" s="54"/>
    </row>
    <row collapsed="false" customFormat="true" customHeight="false" hidden="false" ht="14.1" outlineLevel="0" r="356" s="24">
      <c r="B356" s="51"/>
      <c r="C356" s="52"/>
      <c r="D356" s="52"/>
      <c r="E356" s="52"/>
      <c r="F356" s="52"/>
      <c r="G356" s="52"/>
      <c r="H356" s="52"/>
      <c r="I356" s="52"/>
      <c r="J356" s="52"/>
      <c r="K356" s="52"/>
      <c r="L356" s="52"/>
      <c r="M356" s="52"/>
      <c r="N356" s="52"/>
      <c r="O356" s="52"/>
      <c r="P356" s="52"/>
      <c r="Q356" s="52"/>
      <c r="R356" s="53"/>
      <c r="S356" s="54"/>
    </row>
    <row collapsed="false" customFormat="true" customHeight="false" hidden="false" ht="14.1" outlineLevel="0" r="357" s="24">
      <c r="B357" s="51"/>
      <c r="C357" s="52"/>
      <c r="D357" s="52"/>
      <c r="E357" s="52"/>
      <c r="F357" s="52"/>
      <c r="G357" s="52"/>
      <c r="H357" s="52"/>
      <c r="I357" s="52"/>
      <c r="J357" s="52"/>
      <c r="K357" s="52"/>
      <c r="L357" s="52"/>
      <c r="M357" s="52"/>
      <c r="N357" s="52"/>
      <c r="O357" s="52"/>
      <c r="P357" s="52"/>
      <c r="Q357" s="52"/>
      <c r="R357" s="53"/>
      <c r="S357" s="54"/>
    </row>
    <row collapsed="false" customFormat="true" customHeight="false" hidden="false" ht="14.1" outlineLevel="0" r="358" s="24">
      <c r="B358" s="51"/>
      <c r="C358" s="52"/>
      <c r="D358" s="52"/>
      <c r="E358" s="52"/>
      <c r="F358" s="52"/>
      <c r="G358" s="52"/>
      <c r="H358" s="52"/>
      <c r="I358" s="52"/>
      <c r="J358" s="52"/>
      <c r="K358" s="52"/>
      <c r="L358" s="52"/>
      <c r="M358" s="52"/>
      <c r="N358" s="52"/>
      <c r="O358" s="52"/>
      <c r="P358" s="52"/>
      <c r="Q358" s="52"/>
      <c r="R358" s="53"/>
      <c r="S358" s="54"/>
    </row>
    <row collapsed="false" customFormat="true" customHeight="false" hidden="false" ht="14.1" outlineLevel="0" r="359" s="24">
      <c r="B359" s="51"/>
      <c r="C359" s="52"/>
      <c r="D359" s="52"/>
      <c r="E359" s="52"/>
      <c r="F359" s="52"/>
      <c r="G359" s="52"/>
      <c r="H359" s="52"/>
      <c r="I359" s="52"/>
      <c r="J359" s="52"/>
      <c r="K359" s="52"/>
      <c r="L359" s="52"/>
      <c r="M359" s="52"/>
      <c r="N359" s="52"/>
      <c r="O359" s="52"/>
      <c r="P359" s="52"/>
      <c r="Q359" s="52"/>
      <c r="R359" s="53"/>
      <c r="S359" s="54"/>
    </row>
    <row collapsed="false" customFormat="true" customHeight="false" hidden="false" ht="14.1" outlineLevel="0" r="360" s="24">
      <c r="B360" s="51"/>
      <c r="C360" s="52"/>
      <c r="D360" s="52"/>
      <c r="E360" s="52"/>
      <c r="F360" s="52"/>
      <c r="G360" s="52"/>
      <c r="H360" s="52"/>
      <c r="I360" s="52"/>
      <c r="J360" s="52"/>
      <c r="K360" s="52"/>
      <c r="L360" s="52"/>
      <c r="M360" s="52"/>
      <c r="N360" s="52"/>
      <c r="O360" s="52"/>
      <c r="P360" s="52"/>
      <c r="Q360" s="52"/>
      <c r="R360" s="53"/>
      <c r="S360" s="54"/>
    </row>
    <row collapsed="false" customFormat="true" customHeight="false" hidden="false" ht="14.1" outlineLevel="0" r="361" s="24">
      <c r="B361" s="51"/>
      <c r="C361" s="52"/>
      <c r="D361" s="52"/>
      <c r="E361" s="52"/>
      <c r="F361" s="52"/>
      <c r="G361" s="52"/>
      <c r="H361" s="52"/>
      <c r="I361" s="52"/>
      <c r="J361" s="52"/>
      <c r="K361" s="52"/>
      <c r="L361" s="52"/>
      <c r="M361" s="52"/>
      <c r="N361" s="52"/>
      <c r="O361" s="52"/>
      <c r="P361" s="52"/>
      <c r="Q361" s="52"/>
      <c r="R361" s="53"/>
      <c r="S361" s="54"/>
    </row>
    <row collapsed="false" customFormat="true" customHeight="false" hidden="false" ht="14.1" outlineLevel="0" r="362" s="24">
      <c r="B362" s="51"/>
      <c r="C362" s="52"/>
      <c r="D362" s="52"/>
      <c r="E362" s="52"/>
      <c r="F362" s="52"/>
      <c r="G362" s="52"/>
      <c r="H362" s="52"/>
      <c r="I362" s="52"/>
      <c r="J362" s="52"/>
      <c r="K362" s="52"/>
      <c r="L362" s="52"/>
      <c r="M362" s="52"/>
      <c r="N362" s="52"/>
      <c r="O362" s="52"/>
      <c r="P362" s="52"/>
      <c r="Q362" s="52"/>
      <c r="R362" s="53"/>
      <c r="S362" s="54"/>
    </row>
    <row collapsed="false" customFormat="true" customHeight="false" hidden="false" ht="14.1" outlineLevel="0" r="363" s="24">
      <c r="B363" s="51"/>
      <c r="C363" s="52"/>
      <c r="D363" s="52"/>
      <c r="E363" s="52"/>
      <c r="F363" s="52"/>
      <c r="G363" s="52"/>
      <c r="H363" s="52"/>
      <c r="I363" s="52"/>
      <c r="J363" s="52"/>
      <c r="K363" s="52"/>
      <c r="L363" s="52"/>
      <c r="M363" s="52"/>
      <c r="N363" s="52"/>
      <c r="O363" s="52"/>
      <c r="P363" s="52"/>
      <c r="Q363" s="52"/>
      <c r="R363" s="53"/>
      <c r="S363" s="54"/>
    </row>
    <row collapsed="false" customFormat="true" customHeight="false" hidden="false" ht="14.1" outlineLevel="0" r="364" s="24">
      <c r="B364" s="51"/>
      <c r="C364" s="52"/>
      <c r="D364" s="52"/>
      <c r="E364" s="52"/>
      <c r="F364" s="52"/>
      <c r="G364" s="52"/>
      <c r="H364" s="52"/>
      <c r="I364" s="52"/>
      <c r="J364" s="52"/>
      <c r="K364" s="52"/>
      <c r="L364" s="52"/>
      <c r="M364" s="52"/>
      <c r="N364" s="52"/>
      <c r="O364" s="52"/>
      <c r="P364" s="52"/>
      <c r="Q364" s="52"/>
      <c r="R364" s="53"/>
      <c r="S364" s="54"/>
    </row>
    <row collapsed="false" customFormat="true" customHeight="false" hidden="false" ht="14.1" outlineLevel="0" r="365" s="24">
      <c r="B365" s="51"/>
      <c r="C365" s="52"/>
      <c r="D365" s="52"/>
      <c r="E365" s="52"/>
      <c r="F365" s="52"/>
      <c r="G365" s="52"/>
      <c r="H365" s="52"/>
      <c r="I365" s="52"/>
      <c r="J365" s="52"/>
      <c r="K365" s="52"/>
      <c r="L365" s="52"/>
      <c r="M365" s="52"/>
      <c r="N365" s="52"/>
      <c r="O365" s="52"/>
      <c r="P365" s="52"/>
      <c r="Q365" s="52"/>
      <c r="R365" s="53"/>
      <c r="S365" s="54"/>
    </row>
    <row collapsed="false" customFormat="true" customHeight="false" hidden="false" ht="14.1" outlineLevel="0" r="366" s="24">
      <c r="B366" s="51"/>
      <c r="C366" s="52"/>
      <c r="D366" s="52"/>
      <c r="E366" s="52"/>
      <c r="F366" s="52"/>
      <c r="G366" s="52"/>
      <c r="H366" s="52"/>
      <c r="I366" s="52"/>
      <c r="J366" s="52"/>
      <c r="K366" s="52"/>
      <c r="L366" s="52"/>
      <c r="M366" s="52"/>
      <c r="N366" s="52"/>
      <c r="O366" s="52"/>
      <c r="P366" s="52"/>
      <c r="Q366" s="52"/>
      <c r="R366" s="53"/>
      <c r="S366" s="54"/>
    </row>
    <row collapsed="false" customFormat="true" customHeight="false" hidden="false" ht="14.1" outlineLevel="0" r="367" s="24">
      <c r="B367" s="51"/>
      <c r="C367" s="52"/>
      <c r="D367" s="52"/>
      <c r="E367" s="52"/>
      <c r="F367" s="52"/>
      <c r="G367" s="52"/>
      <c r="H367" s="52"/>
      <c r="I367" s="52"/>
      <c r="J367" s="52"/>
      <c r="K367" s="52"/>
      <c r="L367" s="52"/>
      <c r="M367" s="52"/>
      <c r="N367" s="52"/>
      <c r="O367" s="52"/>
      <c r="P367" s="52"/>
      <c r="Q367" s="52"/>
      <c r="R367" s="53"/>
      <c r="S367" s="54"/>
    </row>
    <row collapsed="false" customFormat="true" customHeight="false" hidden="false" ht="14.1" outlineLevel="0" r="368" s="24">
      <c r="B368" s="51"/>
      <c r="C368" s="52"/>
      <c r="D368" s="52"/>
      <c r="E368" s="52"/>
      <c r="F368" s="52"/>
      <c r="G368" s="52"/>
      <c r="H368" s="52"/>
      <c r="I368" s="52"/>
      <c r="J368" s="52"/>
      <c r="K368" s="52"/>
      <c r="L368" s="52"/>
      <c r="M368" s="52"/>
      <c r="N368" s="52"/>
      <c r="O368" s="52"/>
      <c r="P368" s="52"/>
      <c r="Q368" s="52"/>
      <c r="R368" s="53"/>
      <c r="S368" s="54"/>
    </row>
    <row collapsed="false" customFormat="true" customHeight="false" hidden="false" ht="14.1" outlineLevel="0" r="369" s="24">
      <c r="B369" s="51"/>
      <c r="C369" s="52"/>
      <c r="D369" s="52"/>
      <c r="E369" s="52"/>
      <c r="F369" s="52"/>
      <c r="G369" s="52"/>
      <c r="H369" s="52"/>
      <c r="I369" s="52"/>
      <c r="J369" s="52"/>
      <c r="K369" s="52"/>
      <c r="L369" s="52"/>
      <c r="M369" s="52"/>
      <c r="N369" s="52"/>
      <c r="O369" s="52"/>
      <c r="P369" s="52"/>
      <c r="Q369" s="52"/>
      <c r="R369" s="53"/>
      <c r="S369" s="54"/>
    </row>
    <row collapsed="false" customFormat="true" customHeight="false" hidden="false" ht="14.1" outlineLevel="0" r="370" s="24">
      <c r="B370" s="51"/>
      <c r="C370" s="52"/>
      <c r="D370" s="52"/>
      <c r="E370" s="52"/>
      <c r="F370" s="52"/>
      <c r="G370" s="52"/>
      <c r="H370" s="52"/>
      <c r="I370" s="52"/>
      <c r="J370" s="52"/>
      <c r="K370" s="52"/>
      <c r="L370" s="52"/>
      <c r="M370" s="52"/>
      <c r="N370" s="52"/>
      <c r="O370" s="52"/>
      <c r="P370" s="52"/>
      <c r="Q370" s="52"/>
      <c r="R370" s="53"/>
      <c r="S370" s="54"/>
    </row>
    <row collapsed="false" customFormat="true" customHeight="false" hidden="false" ht="14.1" outlineLevel="0" r="371" s="24">
      <c r="B371" s="51"/>
      <c r="C371" s="52"/>
      <c r="D371" s="52"/>
      <c r="E371" s="52"/>
      <c r="F371" s="52"/>
      <c r="G371" s="52"/>
      <c r="H371" s="52"/>
      <c r="I371" s="52"/>
      <c r="J371" s="52"/>
      <c r="K371" s="52"/>
      <c r="L371" s="52"/>
      <c r="M371" s="52"/>
      <c r="N371" s="52"/>
      <c r="O371" s="52"/>
      <c r="P371" s="52"/>
      <c r="Q371" s="52"/>
      <c r="R371" s="53"/>
      <c r="S371" s="54"/>
    </row>
    <row collapsed="false" customFormat="true" customHeight="false" hidden="false" ht="14.1" outlineLevel="0" r="372" s="24">
      <c r="B372" s="51"/>
      <c r="C372" s="52"/>
      <c r="D372" s="52"/>
      <c r="E372" s="52"/>
      <c r="F372" s="52"/>
      <c r="G372" s="52"/>
      <c r="H372" s="52"/>
      <c r="I372" s="52"/>
      <c r="J372" s="52"/>
      <c r="K372" s="52"/>
      <c r="L372" s="52"/>
      <c r="M372" s="52"/>
      <c r="N372" s="52"/>
      <c r="O372" s="52"/>
      <c r="P372" s="52"/>
      <c r="Q372" s="52"/>
      <c r="R372" s="53"/>
      <c r="S372" s="54"/>
    </row>
    <row collapsed="false" customFormat="true" customHeight="false" hidden="false" ht="14.1" outlineLevel="0" r="373" s="24">
      <c r="B373" s="51"/>
      <c r="C373" s="52"/>
      <c r="D373" s="52"/>
      <c r="E373" s="52"/>
      <c r="F373" s="52"/>
      <c r="G373" s="52"/>
      <c r="H373" s="52"/>
      <c r="I373" s="52"/>
      <c r="J373" s="52"/>
      <c r="K373" s="52"/>
      <c r="L373" s="52"/>
      <c r="M373" s="52"/>
      <c r="N373" s="52"/>
      <c r="O373" s="52"/>
      <c r="P373" s="52"/>
      <c r="Q373" s="52"/>
      <c r="R373" s="53"/>
      <c r="S373" s="54"/>
    </row>
    <row collapsed="false" customFormat="true" customHeight="false" hidden="false" ht="14.1" outlineLevel="0" r="374" s="24">
      <c r="B374" s="51"/>
      <c r="C374" s="52"/>
      <c r="D374" s="52"/>
      <c r="E374" s="52"/>
      <c r="F374" s="52"/>
      <c r="G374" s="52"/>
      <c r="H374" s="52"/>
      <c r="I374" s="52"/>
      <c r="J374" s="52"/>
      <c r="K374" s="52"/>
      <c r="L374" s="52"/>
      <c r="M374" s="52"/>
      <c r="N374" s="52"/>
      <c r="O374" s="52"/>
      <c r="P374" s="52"/>
      <c r="Q374" s="52"/>
      <c r="R374" s="53"/>
      <c r="S374" s="54"/>
    </row>
    <row collapsed="false" customFormat="true" customHeight="false" hidden="false" ht="14.1" outlineLevel="0" r="375" s="24">
      <c r="B375" s="51"/>
      <c r="C375" s="52"/>
      <c r="D375" s="52"/>
      <c r="E375" s="52"/>
      <c r="F375" s="52"/>
      <c r="G375" s="52"/>
      <c r="H375" s="52"/>
      <c r="I375" s="52"/>
      <c r="J375" s="52"/>
      <c r="K375" s="52"/>
      <c r="L375" s="52"/>
      <c r="M375" s="52"/>
      <c r="N375" s="52"/>
      <c r="O375" s="52"/>
      <c r="P375" s="52"/>
      <c r="Q375" s="52"/>
      <c r="R375" s="53"/>
      <c r="S375" s="54"/>
    </row>
    <row collapsed="false" customFormat="true" customHeight="false" hidden="false" ht="14.1" outlineLevel="0" r="376" s="24">
      <c r="B376" s="51"/>
      <c r="C376" s="52"/>
      <c r="D376" s="52"/>
      <c r="E376" s="52"/>
      <c r="F376" s="52"/>
      <c r="G376" s="52"/>
      <c r="H376" s="52"/>
      <c r="I376" s="52"/>
      <c r="J376" s="52"/>
      <c r="K376" s="52"/>
      <c r="L376" s="52"/>
      <c r="M376" s="52"/>
      <c r="N376" s="52"/>
      <c r="O376" s="52"/>
      <c r="P376" s="52"/>
      <c r="Q376" s="52"/>
      <c r="R376" s="53"/>
      <c r="S376" s="54"/>
    </row>
    <row collapsed="false" customFormat="true" customHeight="false" hidden="false" ht="14.1" outlineLevel="0" r="377" s="24">
      <c r="B377" s="51"/>
      <c r="C377" s="52"/>
      <c r="D377" s="52"/>
      <c r="E377" s="52"/>
      <c r="F377" s="52"/>
      <c r="G377" s="52"/>
      <c r="H377" s="52"/>
      <c r="I377" s="52"/>
      <c r="J377" s="52"/>
      <c r="K377" s="52"/>
      <c r="L377" s="52"/>
      <c r="M377" s="52"/>
      <c r="N377" s="52"/>
      <c r="O377" s="52"/>
      <c r="P377" s="52"/>
      <c r="Q377" s="52"/>
      <c r="R377" s="53"/>
      <c r="S377" s="54"/>
    </row>
    <row collapsed="false" customFormat="true" customHeight="false" hidden="false" ht="14.1" outlineLevel="0" r="378" s="24">
      <c r="B378" s="51"/>
      <c r="C378" s="52"/>
      <c r="D378" s="52"/>
      <c r="E378" s="52"/>
      <c r="F378" s="52"/>
      <c r="G378" s="52"/>
      <c r="H378" s="52"/>
      <c r="I378" s="52"/>
      <c r="J378" s="52"/>
      <c r="K378" s="52"/>
      <c r="L378" s="52"/>
      <c r="M378" s="52"/>
      <c r="N378" s="52"/>
      <c r="O378" s="52"/>
      <c r="P378" s="52"/>
      <c r="Q378" s="52"/>
      <c r="R378" s="53"/>
      <c r="S378" s="54"/>
    </row>
    <row collapsed="false" customFormat="true" customHeight="false" hidden="false" ht="14.1" outlineLevel="0" r="379" s="24">
      <c r="B379" s="51"/>
      <c r="C379" s="52"/>
      <c r="D379" s="52"/>
      <c r="E379" s="52"/>
      <c r="F379" s="52"/>
      <c r="G379" s="52"/>
      <c r="H379" s="52"/>
      <c r="I379" s="52"/>
      <c r="J379" s="52"/>
      <c r="K379" s="52"/>
      <c r="L379" s="52"/>
      <c r="M379" s="52"/>
      <c r="N379" s="52"/>
      <c r="O379" s="52"/>
      <c r="P379" s="52"/>
      <c r="Q379" s="52"/>
      <c r="R379" s="53"/>
      <c r="S379" s="54"/>
    </row>
    <row collapsed="false" customFormat="true" customHeight="false" hidden="false" ht="14.1" outlineLevel="0" r="380" s="24">
      <c r="B380" s="51"/>
      <c r="C380" s="52"/>
      <c r="D380" s="52"/>
      <c r="E380" s="52"/>
      <c r="F380" s="52"/>
      <c r="G380" s="52"/>
      <c r="H380" s="52"/>
      <c r="I380" s="52"/>
      <c r="J380" s="52"/>
      <c r="K380" s="52"/>
      <c r="L380" s="52"/>
      <c r="M380" s="52"/>
      <c r="N380" s="52"/>
      <c r="O380" s="52"/>
      <c r="P380" s="52"/>
      <c r="Q380" s="52"/>
      <c r="R380" s="53"/>
      <c r="S380" s="54"/>
    </row>
    <row collapsed="false" customFormat="true" customHeight="false" hidden="false" ht="14.1" outlineLevel="0" r="381" s="24">
      <c r="B381" s="51"/>
      <c r="C381" s="52"/>
      <c r="D381" s="52"/>
      <c r="E381" s="52"/>
      <c r="F381" s="52"/>
      <c r="G381" s="52"/>
      <c r="H381" s="52"/>
      <c r="I381" s="52"/>
      <c r="J381" s="52"/>
      <c r="K381" s="52"/>
      <c r="L381" s="52"/>
      <c r="M381" s="52"/>
      <c r="N381" s="52"/>
      <c r="O381" s="52"/>
      <c r="P381" s="52"/>
      <c r="Q381" s="52"/>
      <c r="R381" s="53"/>
      <c r="S381" s="54"/>
    </row>
    <row collapsed="false" customFormat="true" customHeight="false" hidden="false" ht="14.1" outlineLevel="0" r="382" s="24">
      <c r="B382" s="51"/>
      <c r="C382" s="52"/>
      <c r="D382" s="52"/>
      <c r="E382" s="52"/>
      <c r="F382" s="52"/>
      <c r="G382" s="52"/>
      <c r="H382" s="52"/>
      <c r="I382" s="52"/>
      <c r="J382" s="52"/>
      <c r="K382" s="52"/>
      <c r="L382" s="52"/>
      <c r="M382" s="52"/>
      <c r="N382" s="52"/>
      <c r="O382" s="52"/>
      <c r="P382" s="52"/>
      <c r="Q382" s="52"/>
      <c r="R382" s="53"/>
      <c r="S382" s="54"/>
    </row>
    <row collapsed="false" customFormat="true" customHeight="false" hidden="false" ht="14.1" outlineLevel="0" r="383" s="24">
      <c r="B383" s="51"/>
      <c r="C383" s="52"/>
      <c r="D383" s="52"/>
      <c r="E383" s="52"/>
      <c r="F383" s="52"/>
      <c r="G383" s="52"/>
      <c r="H383" s="52"/>
      <c r="I383" s="52"/>
      <c r="J383" s="52"/>
      <c r="K383" s="52"/>
      <c r="L383" s="52"/>
      <c r="M383" s="52"/>
      <c r="N383" s="52"/>
      <c r="O383" s="52"/>
      <c r="P383" s="52"/>
      <c r="Q383" s="52"/>
      <c r="R383" s="53"/>
      <c r="S383" s="54"/>
    </row>
    <row collapsed="false" customFormat="true" customHeight="false" hidden="false" ht="14.1" outlineLevel="0" r="384" s="24">
      <c r="B384" s="51"/>
      <c r="C384" s="52"/>
      <c r="D384" s="52"/>
      <c r="E384" s="52"/>
      <c r="F384" s="52"/>
      <c r="G384" s="52"/>
      <c r="H384" s="52"/>
      <c r="I384" s="52"/>
      <c r="J384" s="52"/>
      <c r="K384" s="52"/>
      <c r="L384" s="52"/>
      <c r="M384" s="52"/>
      <c r="N384" s="52"/>
      <c r="O384" s="52"/>
      <c r="P384" s="52"/>
      <c r="Q384" s="52"/>
      <c r="R384" s="53"/>
      <c r="S384" s="54"/>
    </row>
    <row collapsed="false" customFormat="true" customHeight="false" hidden="false" ht="14.1" outlineLevel="0" r="385" s="24">
      <c r="B385" s="51"/>
      <c r="C385" s="52"/>
      <c r="D385" s="52"/>
      <c r="E385" s="52"/>
      <c r="F385" s="52"/>
      <c r="G385" s="52"/>
      <c r="H385" s="52"/>
      <c r="I385" s="52"/>
      <c r="J385" s="52"/>
      <c r="K385" s="52"/>
      <c r="L385" s="52"/>
      <c r="M385" s="52"/>
      <c r="N385" s="52"/>
      <c r="O385" s="52"/>
      <c r="P385" s="52"/>
      <c r="Q385" s="52"/>
      <c r="R385" s="53"/>
      <c r="S385" s="54"/>
    </row>
    <row collapsed="false" customFormat="true" customHeight="false" hidden="false" ht="14.1" outlineLevel="0" r="386" s="24">
      <c r="B386" s="51"/>
      <c r="C386" s="52"/>
      <c r="D386" s="52"/>
      <c r="E386" s="52"/>
      <c r="F386" s="52"/>
      <c r="G386" s="52"/>
      <c r="H386" s="52"/>
      <c r="I386" s="52"/>
      <c r="J386" s="52"/>
      <c r="K386" s="52"/>
      <c r="L386" s="52"/>
      <c r="M386" s="52"/>
      <c r="N386" s="52"/>
      <c r="O386" s="52"/>
      <c r="P386" s="52"/>
      <c r="Q386" s="52"/>
      <c r="R386" s="53"/>
      <c r="S386" s="54"/>
    </row>
    <row collapsed="false" customFormat="true" customHeight="false" hidden="false" ht="14.1" outlineLevel="0" r="387" s="24">
      <c r="B387" s="51"/>
      <c r="C387" s="52"/>
      <c r="D387" s="52"/>
      <c r="E387" s="52"/>
      <c r="F387" s="52"/>
      <c r="G387" s="52"/>
      <c r="H387" s="52"/>
      <c r="I387" s="52"/>
      <c r="J387" s="52"/>
      <c r="K387" s="52"/>
      <c r="L387" s="52"/>
      <c r="M387" s="52"/>
      <c r="N387" s="52"/>
      <c r="O387" s="52"/>
      <c r="P387" s="52"/>
      <c r="Q387" s="52"/>
      <c r="R387" s="53"/>
      <c r="S387" s="54"/>
    </row>
    <row collapsed="false" customFormat="true" customHeight="false" hidden="false" ht="14.1" outlineLevel="0" r="388" s="24">
      <c r="B388" s="51"/>
      <c r="C388" s="52"/>
      <c r="D388" s="52"/>
      <c r="E388" s="52"/>
      <c r="F388" s="52"/>
      <c r="G388" s="52"/>
      <c r="H388" s="52"/>
      <c r="I388" s="52"/>
      <c r="J388" s="52"/>
      <c r="K388" s="52"/>
      <c r="L388" s="52"/>
      <c r="M388" s="52"/>
      <c r="N388" s="52"/>
      <c r="O388" s="52"/>
      <c r="P388" s="52"/>
      <c r="Q388" s="52"/>
      <c r="R388" s="53"/>
      <c r="S388" s="54"/>
    </row>
    <row collapsed="false" customFormat="true" customHeight="false" hidden="false" ht="14.1" outlineLevel="0" r="389" s="24">
      <c r="B389" s="51"/>
      <c r="C389" s="52"/>
      <c r="D389" s="52"/>
      <c r="E389" s="52"/>
      <c r="F389" s="52"/>
      <c r="G389" s="52"/>
      <c r="H389" s="52"/>
      <c r="I389" s="52"/>
      <c r="J389" s="52"/>
      <c r="K389" s="52"/>
      <c r="L389" s="52"/>
      <c r="M389" s="52"/>
      <c r="N389" s="52"/>
      <c r="O389" s="52"/>
      <c r="P389" s="52"/>
      <c r="Q389" s="52"/>
      <c r="R389" s="53"/>
      <c r="S389" s="54"/>
    </row>
    <row collapsed="false" customFormat="true" customHeight="false" hidden="false" ht="14.1" outlineLevel="0" r="390" s="24">
      <c r="B390" s="51"/>
      <c r="C390" s="52"/>
      <c r="D390" s="52"/>
      <c r="E390" s="52"/>
      <c r="F390" s="52"/>
      <c r="G390" s="52"/>
      <c r="H390" s="52"/>
      <c r="I390" s="52"/>
      <c r="J390" s="52"/>
      <c r="K390" s="52"/>
      <c r="L390" s="52"/>
      <c r="M390" s="52"/>
      <c r="N390" s="52"/>
      <c r="O390" s="52"/>
      <c r="P390" s="52"/>
      <c r="Q390" s="52"/>
      <c r="R390" s="53"/>
      <c r="S390" s="54"/>
    </row>
    <row collapsed="false" customFormat="true" customHeight="false" hidden="false" ht="14.1" outlineLevel="0" r="391" s="24">
      <c r="B391" s="51"/>
      <c r="C391" s="52"/>
      <c r="D391" s="52"/>
      <c r="E391" s="52"/>
      <c r="F391" s="52"/>
      <c r="G391" s="52"/>
      <c r="H391" s="52"/>
      <c r="I391" s="52"/>
      <c r="J391" s="52"/>
      <c r="K391" s="52"/>
      <c r="L391" s="52"/>
      <c r="M391" s="52"/>
      <c r="N391" s="52"/>
      <c r="O391" s="52"/>
      <c r="P391" s="52"/>
      <c r="Q391" s="52"/>
      <c r="R391" s="53"/>
      <c r="S391" s="54"/>
    </row>
    <row collapsed="false" customFormat="true" customHeight="false" hidden="false" ht="14.1" outlineLevel="0" r="392" s="24">
      <c r="B392" s="51"/>
      <c r="C392" s="52"/>
      <c r="D392" s="52"/>
      <c r="E392" s="52"/>
      <c r="F392" s="52"/>
      <c r="G392" s="52"/>
      <c r="H392" s="52"/>
      <c r="I392" s="52"/>
      <c r="J392" s="52"/>
      <c r="K392" s="52"/>
      <c r="L392" s="52"/>
      <c r="M392" s="52"/>
      <c r="N392" s="52"/>
      <c r="O392" s="52"/>
      <c r="P392" s="52"/>
      <c r="Q392" s="52"/>
      <c r="R392" s="53"/>
      <c r="S392" s="54"/>
    </row>
    <row collapsed="false" customFormat="true" customHeight="false" hidden="false" ht="14.1" outlineLevel="0" r="393" s="24">
      <c r="B393" s="51"/>
      <c r="C393" s="52"/>
      <c r="D393" s="52"/>
      <c r="E393" s="52"/>
      <c r="F393" s="52"/>
      <c r="G393" s="52"/>
      <c r="H393" s="52"/>
      <c r="I393" s="52"/>
      <c r="J393" s="52"/>
      <c r="K393" s="52"/>
      <c r="L393" s="52"/>
      <c r="M393" s="52"/>
      <c r="N393" s="52"/>
      <c r="O393" s="52"/>
      <c r="P393" s="52"/>
      <c r="Q393" s="52"/>
      <c r="R393" s="53"/>
      <c r="S393" s="54"/>
    </row>
    <row collapsed="false" customFormat="true" customHeight="false" hidden="false" ht="14.1" outlineLevel="0" r="394" s="24">
      <c r="B394" s="51"/>
      <c r="C394" s="52"/>
      <c r="D394" s="52"/>
      <c r="E394" s="52"/>
      <c r="F394" s="52"/>
      <c r="G394" s="52"/>
      <c r="H394" s="52"/>
      <c r="I394" s="52"/>
      <c r="J394" s="52"/>
      <c r="K394" s="52"/>
      <c r="L394" s="52"/>
      <c r="M394" s="52"/>
      <c r="N394" s="52"/>
      <c r="O394" s="52"/>
      <c r="P394" s="52"/>
      <c r="Q394" s="52"/>
      <c r="R394" s="53"/>
      <c r="S394" s="54"/>
    </row>
    <row collapsed="false" customFormat="true" customHeight="false" hidden="false" ht="14.1" outlineLevel="0" r="395" s="24">
      <c r="B395" s="51"/>
      <c r="C395" s="52"/>
      <c r="D395" s="52"/>
      <c r="E395" s="52"/>
      <c r="F395" s="52"/>
      <c r="G395" s="52"/>
      <c r="H395" s="52"/>
      <c r="I395" s="52"/>
      <c r="J395" s="52"/>
      <c r="K395" s="52"/>
      <c r="L395" s="52"/>
      <c r="M395" s="52"/>
      <c r="N395" s="52"/>
      <c r="O395" s="52"/>
      <c r="P395" s="52"/>
      <c r="Q395" s="52"/>
      <c r="R395" s="53"/>
      <c r="S395" s="54"/>
    </row>
    <row collapsed="false" customFormat="true" customHeight="false" hidden="false" ht="14.1" outlineLevel="0" r="396" s="24">
      <c r="B396" s="51"/>
      <c r="C396" s="52"/>
      <c r="D396" s="52"/>
      <c r="E396" s="52"/>
      <c r="F396" s="52"/>
      <c r="G396" s="52"/>
      <c r="H396" s="52"/>
      <c r="I396" s="52"/>
      <c r="J396" s="52"/>
      <c r="K396" s="52"/>
      <c r="L396" s="52"/>
      <c r="M396" s="52"/>
      <c r="N396" s="52"/>
      <c r="O396" s="52"/>
      <c r="P396" s="52"/>
      <c r="Q396" s="52"/>
      <c r="R396" s="53"/>
      <c r="S396" s="54"/>
    </row>
    <row collapsed="false" customFormat="true" customHeight="false" hidden="false" ht="14.1" outlineLevel="0" r="397" s="24">
      <c r="B397" s="51"/>
      <c r="C397" s="52"/>
      <c r="D397" s="52"/>
      <c r="E397" s="52"/>
      <c r="F397" s="52"/>
      <c r="G397" s="52"/>
      <c r="H397" s="52"/>
      <c r="I397" s="52"/>
      <c r="J397" s="52"/>
      <c r="K397" s="52"/>
      <c r="L397" s="52"/>
      <c r="M397" s="52"/>
      <c r="N397" s="52"/>
      <c r="O397" s="52"/>
      <c r="P397" s="52"/>
      <c r="Q397" s="52"/>
      <c r="R397" s="53"/>
      <c r="S397" s="54"/>
    </row>
    <row collapsed="false" customFormat="true" customHeight="false" hidden="false" ht="14.1" outlineLevel="0" r="398" s="24">
      <c r="B398" s="51"/>
      <c r="C398" s="52"/>
      <c r="D398" s="52"/>
      <c r="E398" s="52"/>
      <c r="F398" s="52"/>
      <c r="G398" s="52"/>
      <c r="H398" s="52"/>
      <c r="I398" s="52"/>
      <c r="J398" s="52"/>
      <c r="K398" s="52"/>
      <c r="L398" s="52"/>
      <c r="M398" s="52"/>
      <c r="N398" s="52"/>
      <c r="O398" s="52"/>
      <c r="P398" s="52"/>
      <c r="Q398" s="52"/>
      <c r="R398" s="53"/>
      <c r="S398" s="54"/>
    </row>
    <row collapsed="false" customFormat="true" customHeight="true" hidden="false" ht="12.75" outlineLevel="0" r="399" s="24">
      <c r="B399" s="51"/>
      <c r="C399" s="52"/>
      <c r="D399" s="52"/>
      <c r="E399" s="52"/>
      <c r="F399" s="52"/>
      <c r="G399" s="52"/>
      <c r="H399" s="52"/>
      <c r="I399" s="52"/>
      <c r="J399" s="52"/>
      <c r="K399" s="52"/>
      <c r="L399" s="52"/>
      <c r="M399" s="52"/>
      <c r="N399" s="52"/>
      <c r="O399" s="52"/>
      <c r="P399" s="52"/>
      <c r="Q399" s="52"/>
      <c r="R399" s="53"/>
      <c r="S399" s="54"/>
    </row>
    <row collapsed="false" customFormat="false" customHeight="true" hidden="false" ht="3.75" outlineLevel="0" r="400">
      <c r="Y400" s="55"/>
      <c r="Z400" s="55"/>
      <c r="AA400" s="56"/>
      <c r="AB400" s="56"/>
      <c r="AC400" s="56"/>
      <c r="AD400" s="56"/>
      <c r="AE400" s="56"/>
      <c r="AF400" s="55"/>
      <c r="AG400" s="55"/>
    </row>
    <row collapsed="false" customFormat="false" customHeight="true" hidden="false" ht="22.5" outlineLevel="0" r="401">
      <c r="Y401" s="55"/>
      <c r="Z401" s="55"/>
      <c r="AA401" s="56"/>
      <c r="AB401" s="57" t="s">
        <v>32</v>
      </c>
      <c r="AC401" s="58"/>
      <c r="AD401" s="59"/>
      <c r="AE401" s="56"/>
      <c r="AF401" s="55"/>
      <c r="AG401" s="55"/>
    </row>
    <row collapsed="false" customFormat="false" customHeight="true" hidden="false" ht="7.5" outlineLevel="0" r="402">
      <c r="Y402" s="55"/>
      <c r="Z402" s="55"/>
      <c r="AA402" s="56"/>
      <c r="AB402" s="60"/>
      <c r="AC402" s="60"/>
      <c r="AD402" s="60"/>
      <c r="AE402" s="56"/>
      <c r="AF402" s="55"/>
      <c r="AG402" s="55"/>
    </row>
    <row collapsed="false" customFormat="false" customHeight="true" hidden="false" ht="18" outlineLevel="0" r="403">
      <c r="Y403" s="55"/>
      <c r="Z403" s="55"/>
      <c r="AA403" s="56"/>
      <c r="AB403" s="61" t="s">
        <v>33</v>
      </c>
      <c r="AC403" s="61" t="s">
        <v>34</v>
      </c>
      <c r="AD403" s="61" t="s">
        <v>30</v>
      </c>
      <c r="AE403" s="56"/>
      <c r="AF403" s="55"/>
      <c r="AG403" s="55"/>
    </row>
    <row collapsed="false" customFormat="false" customHeight="true" hidden="false" ht="22.5" outlineLevel="0" r="404">
      <c r="Y404" s="55"/>
      <c r="Z404" s="55"/>
      <c r="AA404" s="56"/>
      <c r="AB404" s="62" t="n">
        <v>0.01</v>
      </c>
      <c r="AC404" s="63" t="str">
        <f aca="true">IF($AD$401="","",IF(ISNA(MATCH($AD$401,$B:$B)),0,INDIRECT(ADDRESS(MATCH($AD$401,$B:$B),ROW()-401))))</f>
        <v/>
      </c>
      <c r="AD404" s="62" t="str">
        <f aca="false">IF($AD$401="","",AB404*AC404)</f>
        <v/>
      </c>
      <c r="AE404" s="56"/>
      <c r="AF404" s="55"/>
      <c r="AG404" s="55"/>
    </row>
    <row collapsed="false" customFormat="false" customHeight="true" hidden="false" ht="22.5" outlineLevel="0" r="405">
      <c r="Y405" s="55"/>
      <c r="Z405" s="55"/>
      <c r="AA405" s="56"/>
      <c r="AB405" s="62" t="n">
        <v>0.02</v>
      </c>
      <c r="AC405" s="63" t="str">
        <f aca="true">IF($AD$401="","",IF(ISNA(MATCH($AD$401,$B:$B)),0,INDIRECT(ADDRESS(MATCH($AD$401,$B:$B),ROW()-401))))</f>
        <v/>
      </c>
      <c r="AD405" s="62" t="str">
        <f aca="false">IF($AD$401="","",AB405*AC405)</f>
        <v/>
      </c>
      <c r="AE405" s="56"/>
      <c r="AF405" s="55"/>
      <c r="AG405" s="55"/>
    </row>
    <row collapsed="false" customFormat="false" customHeight="true" hidden="false" ht="22.5" outlineLevel="0" r="406">
      <c r="Y406" s="55"/>
      <c r="Z406" s="55"/>
      <c r="AA406" s="56"/>
      <c r="AB406" s="62" t="n">
        <v>0.05</v>
      </c>
      <c r="AC406" s="63" t="str">
        <f aca="true">IF($AD$401="","",IF(ISNA(MATCH($AD$401,$B:$B)),0,INDIRECT(ADDRESS(MATCH($AD$401,$B:$B),ROW()-401))))</f>
        <v/>
      </c>
      <c r="AD406" s="62" t="str">
        <f aca="false">IF($AD$401="","",AB406*AC406)</f>
        <v/>
      </c>
      <c r="AE406" s="56"/>
      <c r="AF406" s="55"/>
      <c r="AG406" s="55"/>
    </row>
    <row collapsed="false" customFormat="false" customHeight="true" hidden="false" ht="22.5" outlineLevel="0" r="407">
      <c r="Y407" s="55"/>
      <c r="Z407" s="55"/>
      <c r="AA407" s="56"/>
      <c r="AB407" s="62" t="n">
        <v>0.1</v>
      </c>
      <c r="AC407" s="63" t="str">
        <f aca="true">IF($AD$401="","",IF(ISNA(MATCH($AD$401,$B:$B)),0,INDIRECT(ADDRESS(MATCH($AD$401,$B:$B),ROW()-401))))</f>
        <v/>
      </c>
      <c r="AD407" s="62" t="str">
        <f aca="false">IF($AD$401="","",AB407*AC407)</f>
        <v/>
      </c>
      <c r="AE407" s="56"/>
      <c r="AF407" s="55"/>
      <c r="AG407" s="55"/>
    </row>
    <row collapsed="false" customFormat="false" customHeight="true" hidden="false" ht="22.5" outlineLevel="0" r="408">
      <c r="Y408" s="55"/>
      <c r="Z408" s="55"/>
      <c r="AA408" s="56"/>
      <c r="AB408" s="62" t="n">
        <v>0.2</v>
      </c>
      <c r="AC408" s="63" t="str">
        <f aca="true">IF($AD$401="","",IF(ISNA(MATCH($AD$401,$B:$B)),0,INDIRECT(ADDRESS(MATCH($AD$401,$B:$B),ROW()-401))))</f>
        <v/>
      </c>
      <c r="AD408" s="62" t="str">
        <f aca="false">IF($AD$401="","",AB408*AC408)</f>
        <v/>
      </c>
      <c r="AE408" s="56"/>
      <c r="AF408" s="55"/>
      <c r="AG408" s="55"/>
    </row>
    <row collapsed="false" customFormat="false" customHeight="true" hidden="false" ht="22.5" outlineLevel="0" r="409">
      <c r="Y409" s="55"/>
      <c r="Z409" s="55"/>
      <c r="AA409" s="56"/>
      <c r="AB409" s="62" t="n">
        <v>0.5</v>
      </c>
      <c r="AC409" s="63" t="str">
        <f aca="true">IF($AD$401="","",IF(ISNA(MATCH($AD$401,$B:$B)),0,INDIRECT(ADDRESS(MATCH($AD$401,$B:$B),ROW()-401))))</f>
        <v/>
      </c>
      <c r="AD409" s="62" t="str">
        <f aca="false">IF($AD$401="","",AB409*AC409)</f>
        <v/>
      </c>
      <c r="AE409" s="56"/>
      <c r="AF409" s="55"/>
      <c r="AG409" s="55"/>
    </row>
    <row collapsed="false" customFormat="false" customHeight="true" hidden="false" ht="22.5" outlineLevel="0" r="410">
      <c r="Y410" s="55"/>
      <c r="Z410" s="55"/>
      <c r="AA410" s="56"/>
      <c r="AB410" s="64" t="n">
        <v>1</v>
      </c>
      <c r="AC410" s="63" t="str">
        <f aca="true">IF($AD$401="","",IF(ISNA(MATCH($AD$401,$B:$B)),0,INDIRECT(ADDRESS(MATCH($AD$401,$B:$B),ROW()-401))))</f>
        <v/>
      </c>
      <c r="AD410" s="62" t="str">
        <f aca="false">IF($AD$401="","",AB410*AC410)</f>
        <v/>
      </c>
      <c r="AE410" s="56"/>
      <c r="AF410" s="55"/>
      <c r="AG410" s="55"/>
    </row>
    <row collapsed="false" customFormat="false" customHeight="true" hidden="false" ht="22.5" outlineLevel="0" r="411">
      <c r="Y411" s="55"/>
      <c r="Z411" s="55"/>
      <c r="AA411" s="56"/>
      <c r="AB411" s="64" t="n">
        <v>2</v>
      </c>
      <c r="AC411" s="63" t="str">
        <f aca="true">IF($AD$401="","",IF(ISNA(MATCH($AD$401,$B:$B)),0,INDIRECT(ADDRESS(MATCH($AD$401,$B:$B),ROW()-401))))</f>
        <v/>
      </c>
      <c r="AD411" s="62" t="str">
        <f aca="false">IF($AD$401="","",AB411*AC411)</f>
        <v/>
      </c>
      <c r="AE411" s="56"/>
      <c r="AF411" s="55"/>
      <c r="AG411" s="55"/>
    </row>
    <row collapsed="false" customFormat="false" customHeight="true" hidden="false" ht="22.5" outlineLevel="0" r="412">
      <c r="Y412" s="55"/>
      <c r="Z412" s="55"/>
      <c r="AA412" s="56"/>
      <c r="AB412" s="64" t="n">
        <v>5</v>
      </c>
      <c r="AC412" s="63" t="str">
        <f aca="true">IF($AD$401="","",IF(ISNA(MATCH($AD$401,$B:$B)),0,INDIRECT(ADDRESS(MATCH($AD$401,$B:$B),ROW()-401))))</f>
        <v/>
      </c>
      <c r="AD412" s="62" t="str">
        <f aca="false">IF($AD$401="","",AB412*AC412)</f>
        <v/>
      </c>
      <c r="AE412" s="56"/>
      <c r="AF412" s="55"/>
      <c r="AG412" s="55"/>
    </row>
    <row collapsed="false" customFormat="false" customHeight="true" hidden="false" ht="22.5" outlineLevel="0" r="413">
      <c r="Y413" s="55"/>
      <c r="Z413" s="55"/>
      <c r="AA413" s="56"/>
      <c r="AB413" s="64" t="n">
        <v>10</v>
      </c>
      <c r="AC413" s="63" t="str">
        <f aca="true">IF($AD$401="","",IF(ISNA(MATCH($AD$401,$B:$B)),0,INDIRECT(ADDRESS(MATCH($AD$401,$B:$B),ROW()-401))))</f>
        <v/>
      </c>
      <c r="AD413" s="62" t="str">
        <f aca="false">IF($AD$401="","",AB413*AC413)</f>
        <v/>
      </c>
      <c r="AE413" s="56"/>
      <c r="AF413" s="55"/>
      <c r="AG413" s="55"/>
    </row>
    <row collapsed="false" customFormat="false" customHeight="true" hidden="false" ht="22.5" outlineLevel="0" r="414">
      <c r="Y414" s="55"/>
      <c r="Z414" s="55"/>
      <c r="AA414" s="56"/>
      <c r="AB414" s="64" t="n">
        <v>20</v>
      </c>
      <c r="AC414" s="63" t="str">
        <f aca="true">IF($AD$401="","",IF(ISNA(MATCH($AD$401,$B:$B)),0,INDIRECT(ADDRESS(MATCH($AD$401,$B:$B),ROW()-401))))</f>
        <v/>
      </c>
      <c r="AD414" s="62" t="str">
        <f aca="false">IF($AD$401="","",AB414*AC414)</f>
        <v/>
      </c>
      <c r="AE414" s="56"/>
      <c r="AF414" s="55"/>
      <c r="AG414" s="55"/>
    </row>
    <row collapsed="false" customFormat="false" customHeight="true" hidden="false" ht="22.5" outlineLevel="0" r="415">
      <c r="Y415" s="55"/>
      <c r="Z415" s="55"/>
      <c r="AA415" s="56"/>
      <c r="AB415" s="64" t="n">
        <v>50</v>
      </c>
      <c r="AC415" s="63" t="str">
        <f aca="true">IF($AD$401="","",IF(ISNA(MATCH($AD$401,$B:$B)),0,INDIRECT(ADDRESS(MATCH($AD$401,$B:$B),ROW()-401))))</f>
        <v/>
      </c>
      <c r="AD415" s="62" t="str">
        <f aca="false">IF($AD$401="","",AB415*AC415)</f>
        <v/>
      </c>
      <c r="AE415" s="56"/>
      <c r="AF415" s="55"/>
      <c r="AG415" s="55"/>
    </row>
    <row collapsed="false" customFormat="false" customHeight="true" hidden="false" ht="22.5" outlineLevel="0" r="416">
      <c r="Y416" s="55"/>
      <c r="Z416" s="55"/>
      <c r="AA416" s="56"/>
      <c r="AB416" s="64" t="n">
        <v>100</v>
      </c>
      <c r="AC416" s="63" t="str">
        <f aca="true">IF($AD$401="","",IF(ISNA(MATCH($AD$401,$B:$B)),0,INDIRECT(ADDRESS(MATCH($AD$401,$B:$B),ROW()-401))))</f>
        <v/>
      </c>
      <c r="AD416" s="62" t="str">
        <f aca="false">IF($AD$401="","",AB416*AC416)</f>
        <v/>
      </c>
      <c r="AE416" s="56"/>
      <c r="AF416" s="55"/>
      <c r="AG416" s="55"/>
    </row>
    <row collapsed="false" customFormat="false" customHeight="true" hidden="false" ht="22.5" outlineLevel="0" r="417">
      <c r="Y417" s="55"/>
      <c r="Z417" s="55"/>
      <c r="AA417" s="56"/>
      <c r="AB417" s="64" t="n">
        <v>200</v>
      </c>
      <c r="AC417" s="63" t="str">
        <f aca="true">IF($AD$401="","",IF(ISNA(MATCH($AD$401,$B:$B)),0,INDIRECT(ADDRESS(MATCH($AD$401,$B:$B),ROW()-401))))</f>
        <v/>
      </c>
      <c r="AD417" s="62" t="str">
        <f aca="false">IF($AD$401="","",AB417*AC417)</f>
        <v/>
      </c>
      <c r="AE417" s="56"/>
      <c r="AF417" s="55"/>
      <c r="AG417" s="55"/>
    </row>
    <row collapsed="false" customFormat="false" customHeight="true" hidden="false" ht="22.5" outlineLevel="0" r="418">
      <c r="Y418" s="55"/>
      <c r="Z418" s="55"/>
      <c r="AA418" s="56"/>
      <c r="AB418" s="64" t="n">
        <v>500</v>
      </c>
      <c r="AC418" s="63" t="str">
        <f aca="true">IF($AD$401="","",IF(ISNA(MATCH($AD$401,$B:$B)),0,INDIRECT(ADDRESS(MATCH($AD$401,$B:$B),ROW()-401))))</f>
        <v/>
      </c>
      <c r="AD418" s="62" t="str">
        <f aca="false">IF($AD$401="","",AB418*AC418)</f>
        <v/>
      </c>
      <c r="AE418" s="56"/>
      <c r="AF418" s="55"/>
      <c r="AG418" s="55"/>
    </row>
    <row collapsed="false" customFormat="false" customHeight="true" hidden="false" ht="22.5" outlineLevel="0" r="419">
      <c r="Y419" s="55"/>
      <c r="Z419" s="55"/>
      <c r="AA419" s="56"/>
      <c r="AB419" s="65"/>
      <c r="AC419" s="66" t="s">
        <v>35</v>
      </c>
      <c r="AD419" s="62" t="str">
        <f aca="false">IF($AD$401="","",SUM(AD404:AD418))</f>
        <v/>
      </c>
      <c r="AE419" s="56"/>
      <c r="AF419" s="55"/>
      <c r="AG419" s="55"/>
    </row>
    <row collapsed="false" customFormat="false" customHeight="false" hidden="false" ht="14.1" outlineLevel="0" r="420">
      <c r="Y420" s="55"/>
      <c r="Z420" s="55"/>
      <c r="AA420" s="56"/>
      <c r="AB420" s="56"/>
      <c r="AC420" s="56"/>
      <c r="AD420" s="56"/>
      <c r="AE420" s="56"/>
      <c r="AF420" s="55"/>
      <c r="AG420" s="55"/>
    </row>
    <row collapsed="false" customFormat="false" customHeight="true" hidden="false" ht="22.5" outlineLevel="0" r="421">
      <c r="Y421" s="55"/>
      <c r="Z421" s="55"/>
      <c r="AA421" s="56"/>
      <c r="AB421" s="67" t="str">
        <f aca="true">IF(ISNA(MATCH($AD$401,$B:$B)),"",INDIRECT(ADDRESS(MATCH($AD$401,$B:$B),ROW()-402)))</f>
        <v/>
      </c>
      <c r="AC421" s="68"/>
      <c r="AD421" s="68"/>
      <c r="AE421" s="56"/>
      <c r="AF421" s="55"/>
      <c r="AG421" s="55"/>
    </row>
    <row collapsed="false" customFormat="false" customHeight="true" hidden="false" ht="11.25" outlineLevel="0" r="422">
      <c r="Y422" s="55"/>
      <c r="Z422" s="55"/>
      <c r="AA422" s="56"/>
      <c r="AB422" s="69" t="s">
        <v>36</v>
      </c>
      <c r="AC422" s="70"/>
      <c r="AD422" s="70"/>
      <c r="AE422" s="56"/>
      <c r="AF422" s="55"/>
      <c r="AG422" s="55"/>
    </row>
    <row collapsed="false" customFormat="false" customHeight="false" hidden="false" ht="14.1" outlineLevel="0" r="423">
      <c r="Y423" s="55"/>
      <c r="Z423" s="55"/>
      <c r="AA423" s="56"/>
      <c r="AB423" s="56"/>
      <c r="AC423" s="56"/>
      <c r="AD423" s="56"/>
      <c r="AE423" s="56"/>
      <c r="AF423" s="55"/>
      <c r="AG423" s="55"/>
    </row>
    <row collapsed="false" customFormat="false" customHeight="true" hidden="false" ht="22.5" outlineLevel="0" r="424">
      <c r="Y424" s="55"/>
      <c r="Z424" s="55"/>
      <c r="AA424" s="56"/>
      <c r="AB424" s="71"/>
      <c r="AC424" s="68"/>
      <c r="AD424" s="68"/>
      <c r="AE424" s="56"/>
      <c r="AF424" s="55"/>
      <c r="AG424" s="55"/>
    </row>
    <row collapsed="false" customFormat="false" customHeight="false" hidden="false" ht="14.1" outlineLevel="0" r="425">
      <c r="Y425" s="55"/>
      <c r="Z425" s="55"/>
      <c r="AA425" s="56"/>
      <c r="AB425" s="69" t="s">
        <v>29</v>
      </c>
      <c r="AC425" s="69" t="s">
        <v>37</v>
      </c>
      <c r="AD425" s="70"/>
      <c r="AE425" s="56"/>
      <c r="AF425" s="55"/>
      <c r="AG425" s="55"/>
    </row>
    <row collapsed="false" customFormat="false" customHeight="true" hidden="false" ht="4.5" outlineLevel="0" r="426">
      <c r="Y426" s="55"/>
      <c r="Z426" s="55"/>
      <c r="AA426" s="56"/>
      <c r="AB426" s="56"/>
      <c r="AC426" s="56"/>
      <c r="AD426" s="56"/>
      <c r="AE426" s="56"/>
      <c r="AF426" s="55"/>
      <c r="AG426" s="55"/>
    </row>
  </sheetData>
  <printOptions headings="false" gridLines="false" gridLinesSet="true" horizontalCentered="true" verticalCentered="false"/>
  <pageMargins left="0.7875" right="0.7875"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&amp;L&amp;"Verdana,Regular"&amp;8 [ToolHeader]&amp;C&amp;"Verdana,Regular" [MName]&amp;R&amp;"Verdana,Regular"&amp;8 [BNR]/[MNR]
?[MonatJahr]</oddHeader>
    <oddFooter>&amp;L&amp;"Verdana,Regular"&amp;8 © DATEV eG, gedruckt am &amp;D &amp;T&amp;R&amp;"Verdana,Regular"&amp;8 Seite &amp;P von &amp;N</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false"/>
  </sheetPr>
  <dimension ref="A1:D21"/>
  <sheetViews>
    <sheetView colorId="64" defaultGridColor="true" rightToLeft="false" showFormulas="false" showGridLines="true" showOutlineSymbols="true" showRowColHeaders="false" showZeros="true" tabSelected="false" topLeftCell="A1" view="normal" windowProtection="true" workbookViewId="0" zoomScale="100" zoomScaleNormal="100" zoomScalePageLayoutView="100">
      <pane activePane="bottomLeft" topLeftCell="A4" xSplit="0" ySplit="3"/>
      <selection activeCell="A1" activeCellId="0" pane="topLeft" sqref="A1"/>
      <selection activeCell="C21" activeCellId="0" pane="bottomLeft" sqref="C21"/>
    </sheetView>
  </sheetViews>
  <cols>
    <col collapsed="false" hidden="false" max="1" min="1" style="1" width="0.858823529411765"/>
    <col collapsed="false" hidden="false" max="2" min="2" style="1" width="22.0862745098039"/>
    <col collapsed="false" hidden="false" max="3" min="3" style="1" width="71.7019607843137"/>
    <col collapsed="false" hidden="false" max="4" min="4" style="1" width="0.568627450980392"/>
    <col collapsed="false" hidden="false" max="257" min="5" style="1" width="11.4666666666667"/>
    <col collapsed="false" hidden="false" max="1025" min="258" style="0" width="11.4666666666667"/>
  </cols>
  <sheetData>
    <row collapsed="false" customFormat="false" customHeight="true" hidden="false" ht="18" outlineLevel="0" r="1">
      <c r="A1" s="4"/>
      <c r="B1" s="36" t="str">
        <f aca="false">ToolTitel</f>
        <v>Kassenerfassung für Office V.2.32</v>
      </c>
      <c r="C1" s="4"/>
      <c r="D1" s="4"/>
    </row>
    <row collapsed="false" customFormat="false" customHeight="true" hidden="false" ht="6" outlineLevel="0" r="3"/>
    <row collapsed="false" customFormat="false" customHeight="true" hidden="false" ht="7.5" outlineLevel="0" r="4">
      <c r="B4" s="72"/>
      <c r="C4" s="72"/>
    </row>
    <row collapsed="false" customFormat="false" customHeight="true" hidden="false" ht="16.5" outlineLevel="0" r="5">
      <c r="B5" s="73" t="s">
        <v>38</v>
      </c>
      <c r="C5" s="73"/>
    </row>
    <row collapsed="false" customFormat="false" customHeight="true" hidden="false" ht="16.5" outlineLevel="0" r="6">
      <c r="B6" s="74" t="s">
        <v>39</v>
      </c>
      <c r="C6" s="74" t="s">
        <v>40</v>
      </c>
    </row>
    <row collapsed="false" customFormat="false" customHeight="true" hidden="false" ht="16.5" outlineLevel="0" r="7">
      <c r="B7" s="75" t="s">
        <v>41</v>
      </c>
      <c r="C7" s="76" t="s">
        <v>42</v>
      </c>
    </row>
    <row collapsed="false" customFormat="false" customHeight="true" hidden="false" ht="16.5" outlineLevel="0" r="8">
      <c r="B8" s="75" t="s">
        <v>43</v>
      </c>
      <c r="C8" s="76" t="s">
        <v>44</v>
      </c>
    </row>
    <row collapsed="false" customFormat="false" customHeight="true" hidden="false" ht="27" outlineLevel="0" r="9">
      <c r="B9" s="75" t="s">
        <v>45</v>
      </c>
      <c r="C9" s="76" t="s">
        <v>46</v>
      </c>
    </row>
    <row collapsed="false" customFormat="false" customHeight="true" hidden="false" ht="16.5" outlineLevel="0" r="10">
      <c r="B10" s="75" t="s">
        <v>47</v>
      </c>
      <c r="C10" s="77" t="s">
        <v>48</v>
      </c>
    </row>
    <row collapsed="false" customFormat="false" customHeight="true" hidden="false" ht="16.5" outlineLevel="0" r="11">
      <c r="B11" s="75" t="s">
        <v>49</v>
      </c>
      <c r="C11" s="76"/>
    </row>
    <row collapsed="false" customFormat="false" customHeight="true" hidden="false" ht="16.5" outlineLevel="0" r="12">
      <c r="B12" s="75" t="s">
        <v>50</v>
      </c>
      <c r="C12" s="76" t="s">
        <v>51</v>
      </c>
    </row>
    <row collapsed="false" customFormat="false" customHeight="true" hidden="false" ht="7.5" outlineLevel="0" r="13"/>
    <row collapsed="false" customFormat="false" customHeight="true" hidden="false" ht="16.5" outlineLevel="0" r="14">
      <c r="B14" s="73" t="s">
        <v>52</v>
      </c>
      <c r="C14" s="73"/>
    </row>
    <row collapsed="false" customFormat="false" customHeight="true" hidden="false" ht="16.5" outlineLevel="0" r="15">
      <c r="B15" s="74" t="s">
        <v>39</v>
      </c>
      <c r="C15" s="74" t="s">
        <v>40</v>
      </c>
    </row>
    <row collapsed="false" customFormat="false" customHeight="true" hidden="false" ht="16.5" outlineLevel="0" r="16">
      <c r="B16" s="75" t="s">
        <v>41</v>
      </c>
      <c r="C16" s="76" t="s">
        <v>42</v>
      </c>
    </row>
    <row collapsed="false" customFormat="false" customHeight="true" hidden="false" ht="16.5" outlineLevel="0" r="17">
      <c r="B17" s="75" t="s">
        <v>43</v>
      </c>
      <c r="C17" s="76" t="s">
        <v>44</v>
      </c>
    </row>
    <row collapsed="false" customFormat="false" customHeight="true" hidden="false" ht="27" outlineLevel="0" r="18">
      <c r="B18" s="75" t="s">
        <v>45</v>
      </c>
      <c r="C18" s="76" t="s">
        <v>53</v>
      </c>
    </row>
    <row collapsed="false" customFormat="false" customHeight="true" hidden="false" ht="16.5" outlineLevel="0" r="19">
      <c r="B19" s="75" t="s">
        <v>47</v>
      </c>
      <c r="C19" s="77" t="s">
        <v>48</v>
      </c>
    </row>
    <row collapsed="false" customFormat="false" customHeight="true" hidden="false" ht="16.5" outlineLevel="0" r="20">
      <c r="B20" s="75" t="s">
        <v>49</v>
      </c>
      <c r="C20" s="76"/>
    </row>
    <row collapsed="false" customFormat="false" customHeight="true" hidden="false" ht="16.5" outlineLevel="0" r="21">
      <c r="B21" s="75" t="s">
        <v>50</v>
      </c>
      <c r="C21" s="76" t="s">
        <v>51</v>
      </c>
    </row>
  </sheetData>
  <mergeCells count="2">
    <mergeCell ref="B5:C5"/>
    <mergeCell ref="B14:C14"/>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drawing r:id="rId1"/>
</worksheet>
</file>

<file path=xl/worksheets/sheet6.xml><?xml version="1.0" encoding="utf-8"?>
<worksheet xmlns="http://schemas.openxmlformats.org/spreadsheetml/2006/main" xmlns:r="http://schemas.openxmlformats.org/officeDocument/2006/relationships">
  <sheetPr filterMode="false">
    <pageSetUpPr fitToPage="false"/>
  </sheetPr>
  <dimension ref="A1"/>
  <sheetViews>
    <sheetView colorId="64" defaultGridColor="true" rightToLeft="false" showFormulas="false" showGridLines="true" showOutlineSymbols="true" showRowColHeaders="false" showZeros="true" tabSelected="false" topLeftCell="A1" view="normal" windowProtection="false" workbookViewId="0" zoomScale="100" zoomScaleNormal="100" zoomScalePageLayoutView="100">
      <selection activeCell="A1" activeCellId="0" pane="topLeft" sqref="A1"/>
    </sheetView>
  </sheetViews>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B2:AW7"/>
  <sheetViews>
    <sheetView colorId="64" defaultGridColor="true" rightToLeft="false" showFormulas="false" showGridLines="true" showOutlineSymbols="true" showRowColHeaders="fals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 width="1.71764705882353"/>
    <col collapsed="false" hidden="false" max="48" min="2" style="1" width="2.86666666666667"/>
    <col collapsed="false" hidden="false" max="49" min="49" style="1" width="23.2352941176471"/>
    <col collapsed="false" hidden="false" max="257" min="50" style="1" width="11.4666666666667"/>
    <col collapsed="false" hidden="false" max="1025" min="258" style="0" width="11.4666666666667"/>
  </cols>
  <sheetData>
    <row collapsed="false" customFormat="false" customHeight="false" hidden="false" ht="14.1" outlineLevel="0" r="2">
      <c r="B2" s="78" t="s">
        <v>54</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80"/>
    </row>
    <row collapsed="false" customFormat="false" customHeight="false" hidden="false" ht="14.1" outlineLevel="0" r="3">
      <c r="B3" s="81" t="n">
        <v>1</v>
      </c>
      <c r="C3" s="81" t="n">
        <v>2</v>
      </c>
      <c r="D3" s="81" t="n">
        <v>3</v>
      </c>
      <c r="E3" s="81" t="n">
        <v>4</v>
      </c>
      <c r="F3" s="81" t="n">
        <v>5</v>
      </c>
      <c r="G3" s="81" t="n">
        <v>6</v>
      </c>
      <c r="H3" s="81" t="n">
        <v>7</v>
      </c>
      <c r="I3" s="81" t="n">
        <v>8</v>
      </c>
      <c r="J3" s="81" t="n">
        <v>9</v>
      </c>
      <c r="K3" s="81" t="n">
        <v>10</v>
      </c>
      <c r="L3" s="81" t="n">
        <v>11</v>
      </c>
      <c r="M3" s="81" t="n">
        <v>12</v>
      </c>
      <c r="N3" s="81" t="n">
        <v>13</v>
      </c>
      <c r="O3" s="81" t="n">
        <v>14</v>
      </c>
      <c r="P3" s="81" t="n">
        <v>15</v>
      </c>
      <c r="Q3" s="81" t="n">
        <v>16</v>
      </c>
      <c r="R3" s="81" t="n">
        <v>17</v>
      </c>
      <c r="S3" s="81" t="n">
        <v>18</v>
      </c>
      <c r="T3" s="81" t="n">
        <v>19</v>
      </c>
      <c r="U3" s="81" t="n">
        <v>20</v>
      </c>
      <c r="V3" s="81" t="n">
        <v>21</v>
      </c>
      <c r="W3" s="81" t="n">
        <v>22</v>
      </c>
      <c r="X3" s="81" t="n">
        <v>23</v>
      </c>
      <c r="Y3" s="81" t="n">
        <v>24</v>
      </c>
      <c r="Z3" s="81" t="n">
        <v>25</v>
      </c>
      <c r="AA3" s="81" t="n">
        <v>26</v>
      </c>
      <c r="AB3" s="81" t="n">
        <v>27</v>
      </c>
      <c r="AC3" s="81" t="n">
        <v>28</v>
      </c>
      <c r="AD3" s="81" t="n">
        <v>29</v>
      </c>
      <c r="AE3" s="81" t="n">
        <v>30</v>
      </c>
      <c r="AF3" s="81" t="n">
        <v>31</v>
      </c>
      <c r="AG3" s="81" t="n">
        <v>32</v>
      </c>
      <c r="AH3" s="81" t="n">
        <v>33</v>
      </c>
      <c r="AI3" s="81" t="n">
        <v>34</v>
      </c>
      <c r="AJ3" s="81" t="n">
        <v>35</v>
      </c>
      <c r="AK3" s="81" t="n">
        <v>36</v>
      </c>
      <c r="AL3" s="81" t="n">
        <v>37</v>
      </c>
      <c r="AM3" s="81" t="n">
        <v>38</v>
      </c>
      <c r="AN3" s="81" t="n">
        <v>39</v>
      </c>
      <c r="AO3" s="81" t="n">
        <v>40</v>
      </c>
      <c r="AP3" s="81" t="n">
        <v>41</v>
      </c>
      <c r="AQ3" s="81" t="n">
        <v>42</v>
      </c>
      <c r="AR3" s="81" t="n">
        <v>43</v>
      </c>
      <c r="AS3" s="81" t="n">
        <v>44</v>
      </c>
      <c r="AT3" s="81" t="n">
        <v>45</v>
      </c>
      <c r="AU3" s="81" t="n">
        <v>46</v>
      </c>
      <c r="AV3" s="81" t="n">
        <v>47</v>
      </c>
      <c r="AW3" s="82" t="s">
        <v>55</v>
      </c>
    </row>
    <row collapsed="false" customFormat="false" customHeight="false" hidden="false" ht="14.1" outlineLevel="0" r="4">
      <c r="B4" s="81" t="n">
        <v>0</v>
      </c>
      <c r="C4" s="81" t="n">
        <v>2</v>
      </c>
      <c r="D4" s="81" t="n">
        <v>0</v>
      </c>
      <c r="E4" s="81" t="n">
        <v>4</v>
      </c>
      <c r="F4" s="81" t="n">
        <v>5</v>
      </c>
      <c r="G4" s="81" t="n">
        <v>0</v>
      </c>
      <c r="H4" s="81" t="n">
        <v>7</v>
      </c>
      <c r="I4" s="81" t="n">
        <v>8</v>
      </c>
      <c r="J4" s="81" t="n">
        <v>9</v>
      </c>
      <c r="K4" s="81" t="n">
        <v>10</v>
      </c>
      <c r="L4" s="81" t="n">
        <v>11</v>
      </c>
      <c r="M4" s="81" t="n">
        <v>12</v>
      </c>
      <c r="N4" s="81" t="n">
        <v>13</v>
      </c>
      <c r="O4" s="81" t="n">
        <v>14</v>
      </c>
      <c r="P4" s="81" t="n">
        <v>15</v>
      </c>
      <c r="Q4" s="81" t="n">
        <v>16</v>
      </c>
      <c r="R4" s="81" t="n">
        <v>17</v>
      </c>
      <c r="S4" s="81" t="n">
        <v>18</v>
      </c>
      <c r="T4" s="81" t="n">
        <v>0</v>
      </c>
      <c r="U4" s="81" t="n">
        <v>0</v>
      </c>
      <c r="V4" s="81" t="n">
        <v>0</v>
      </c>
      <c r="W4" s="81" t="n">
        <v>0</v>
      </c>
      <c r="X4" s="81" t="n">
        <v>0</v>
      </c>
      <c r="Y4" s="81" t="n">
        <v>0</v>
      </c>
      <c r="Z4" s="81" t="n">
        <v>0</v>
      </c>
      <c r="AA4" s="81" t="n">
        <v>0</v>
      </c>
      <c r="AB4" s="81" t="n">
        <v>27</v>
      </c>
      <c r="AC4" s="81" t="n">
        <v>28</v>
      </c>
      <c r="AD4" s="81" t="n">
        <v>29</v>
      </c>
      <c r="AE4" s="81" t="n">
        <v>30</v>
      </c>
      <c r="AF4" s="81" t="n">
        <v>31</v>
      </c>
      <c r="AG4" s="81" t="n">
        <v>32</v>
      </c>
      <c r="AH4" s="81" t="n">
        <v>33</v>
      </c>
      <c r="AI4" s="81" t="n">
        <v>34</v>
      </c>
      <c r="AJ4" s="81" t="n">
        <v>35</v>
      </c>
      <c r="AK4" s="81" t="n">
        <v>36</v>
      </c>
      <c r="AL4" s="81" t="n">
        <v>37</v>
      </c>
      <c r="AM4" s="81" t="n">
        <v>38</v>
      </c>
      <c r="AN4" s="81" t="n">
        <v>39</v>
      </c>
      <c r="AO4" s="81" t="n">
        <v>40</v>
      </c>
      <c r="AP4" s="81" t="n">
        <v>41</v>
      </c>
      <c r="AQ4" s="81" t="n">
        <v>42</v>
      </c>
      <c r="AR4" s="81" t="n">
        <v>43</v>
      </c>
      <c r="AS4" s="81" t="n">
        <v>0</v>
      </c>
      <c r="AT4" s="81" t="n">
        <v>0</v>
      </c>
      <c r="AU4" s="81" t="n">
        <v>0</v>
      </c>
      <c r="AV4" s="81" t="n">
        <v>0</v>
      </c>
      <c r="AW4" s="82" t="s">
        <v>56</v>
      </c>
    </row>
    <row collapsed="false" customFormat="false" customHeight="false" hidden="false" ht="14.1" outlineLevel="0" r="5">
      <c r="B5" s="81" t="n">
        <v>0</v>
      </c>
      <c r="C5" s="81" t="n">
        <v>0</v>
      </c>
      <c r="D5" s="81" t="n">
        <v>0</v>
      </c>
      <c r="E5" s="81" t="n">
        <v>1</v>
      </c>
      <c r="F5" s="81" t="n">
        <v>1</v>
      </c>
      <c r="G5" s="81" t="n">
        <v>0</v>
      </c>
      <c r="H5" s="81" t="n">
        <v>0</v>
      </c>
      <c r="I5" s="81" t="n">
        <v>0</v>
      </c>
      <c r="J5" s="81" t="n">
        <v>1</v>
      </c>
      <c r="K5" s="81" t="n">
        <v>0</v>
      </c>
      <c r="L5" s="81" t="n">
        <v>0</v>
      </c>
      <c r="M5" s="81" t="n">
        <v>1</v>
      </c>
      <c r="N5" s="81" t="n">
        <v>0</v>
      </c>
      <c r="O5" s="81" t="n">
        <v>0</v>
      </c>
      <c r="P5" s="81" t="n">
        <v>0</v>
      </c>
      <c r="Q5" s="81" t="n">
        <v>0</v>
      </c>
      <c r="R5" s="81" t="n">
        <v>0</v>
      </c>
      <c r="S5" s="81" t="n">
        <v>0</v>
      </c>
      <c r="T5" s="81" t="n">
        <v>0</v>
      </c>
      <c r="U5" s="81" t="n">
        <v>0</v>
      </c>
      <c r="V5" s="81" t="n">
        <v>0</v>
      </c>
      <c r="W5" s="81" t="n">
        <v>0</v>
      </c>
      <c r="X5" s="81" t="n">
        <v>0</v>
      </c>
      <c r="Y5" s="81" t="n">
        <v>0</v>
      </c>
      <c r="Z5" s="81" t="n">
        <v>0</v>
      </c>
      <c r="AA5" s="81" t="n">
        <v>0</v>
      </c>
      <c r="AB5" s="81" t="n">
        <v>0</v>
      </c>
      <c r="AC5" s="81" t="n">
        <v>0</v>
      </c>
      <c r="AD5" s="81" t="n">
        <v>0</v>
      </c>
      <c r="AE5" s="81" t="n">
        <v>0</v>
      </c>
      <c r="AF5" s="81" t="n">
        <v>0</v>
      </c>
      <c r="AG5" s="81" t="n">
        <v>0</v>
      </c>
      <c r="AH5" s="81" t="n">
        <v>0</v>
      </c>
      <c r="AI5" s="81" t="n">
        <v>0</v>
      </c>
      <c r="AJ5" s="81" t="n">
        <v>0</v>
      </c>
      <c r="AK5" s="81" t="n">
        <v>0</v>
      </c>
      <c r="AL5" s="81" t="n">
        <v>0</v>
      </c>
      <c r="AM5" s="81" t="n">
        <v>0</v>
      </c>
      <c r="AN5" s="81" t="n">
        <v>0</v>
      </c>
      <c r="AO5" s="81" t="n">
        <v>0</v>
      </c>
      <c r="AP5" s="81" t="n">
        <v>0</v>
      </c>
      <c r="AQ5" s="81" t="n">
        <v>0</v>
      </c>
      <c r="AR5" s="81" t="n">
        <v>0</v>
      </c>
      <c r="AS5" s="81" t="n">
        <v>0</v>
      </c>
      <c r="AT5" s="81" t="n">
        <v>0</v>
      </c>
      <c r="AU5" s="81" t="n">
        <v>0</v>
      </c>
      <c r="AV5" s="81" t="n">
        <v>0</v>
      </c>
      <c r="AW5" s="82" t="s">
        <v>57</v>
      </c>
    </row>
    <row collapsed="false" customFormat="false" customHeight="false" hidden="false" ht="14.1" outlineLevel="0" r="6">
      <c r="B6" s="83" t="s">
        <v>58</v>
      </c>
      <c r="C6" s="83" t="s">
        <v>59</v>
      </c>
      <c r="D6" s="83" t="s">
        <v>58</v>
      </c>
      <c r="E6" s="83" t="s">
        <v>59</v>
      </c>
      <c r="F6" s="83" t="s">
        <v>59</v>
      </c>
      <c r="G6" s="83" t="s">
        <v>58</v>
      </c>
      <c r="H6" s="83" t="s">
        <v>59</v>
      </c>
      <c r="I6" s="83" t="s">
        <v>59</v>
      </c>
      <c r="J6" s="83" t="s">
        <v>59</v>
      </c>
      <c r="K6" s="83" t="s">
        <v>60</v>
      </c>
      <c r="L6" s="83" t="s">
        <v>60</v>
      </c>
      <c r="M6" s="83" t="s">
        <v>61</v>
      </c>
      <c r="N6" s="83" t="s">
        <v>60</v>
      </c>
      <c r="O6" s="83" t="s">
        <v>60</v>
      </c>
      <c r="P6" s="83" t="s">
        <v>59</v>
      </c>
      <c r="Q6" s="83" t="s">
        <v>59</v>
      </c>
      <c r="R6" s="83" t="s">
        <v>60</v>
      </c>
      <c r="S6" s="83" t="s">
        <v>59</v>
      </c>
      <c r="T6" s="83" t="s">
        <v>58</v>
      </c>
      <c r="U6" s="83" t="s">
        <v>58</v>
      </c>
      <c r="V6" s="83" t="s">
        <v>58</v>
      </c>
      <c r="W6" s="83" t="s">
        <v>58</v>
      </c>
      <c r="X6" s="83" t="s">
        <v>58</v>
      </c>
      <c r="Y6" s="83" t="s">
        <v>58</v>
      </c>
      <c r="Z6" s="83" t="s">
        <v>58</v>
      </c>
      <c r="AA6" s="83" t="s">
        <v>58</v>
      </c>
      <c r="AB6" s="83" t="s">
        <v>58</v>
      </c>
      <c r="AC6" s="83" t="s">
        <v>58</v>
      </c>
      <c r="AD6" s="83" t="s">
        <v>58</v>
      </c>
      <c r="AE6" s="83" t="s">
        <v>58</v>
      </c>
      <c r="AF6" s="83" t="s">
        <v>58</v>
      </c>
      <c r="AG6" s="83" t="s">
        <v>58</v>
      </c>
      <c r="AH6" s="83" t="s">
        <v>58</v>
      </c>
      <c r="AI6" s="83" t="s">
        <v>58</v>
      </c>
      <c r="AJ6" s="83" t="s">
        <v>58</v>
      </c>
      <c r="AK6" s="83" t="s">
        <v>58</v>
      </c>
      <c r="AL6" s="83" t="s">
        <v>62</v>
      </c>
      <c r="AM6" s="83" t="s">
        <v>62</v>
      </c>
      <c r="AN6" s="83" t="s">
        <v>62</v>
      </c>
      <c r="AO6" s="83" t="s">
        <v>62</v>
      </c>
      <c r="AP6" s="83" t="s">
        <v>59</v>
      </c>
      <c r="AQ6" s="83" t="s">
        <v>59</v>
      </c>
      <c r="AR6" s="83" t="s">
        <v>59</v>
      </c>
      <c r="AS6" s="83" t="s">
        <v>58</v>
      </c>
      <c r="AT6" s="83" t="s">
        <v>58</v>
      </c>
      <c r="AU6" s="83" t="s">
        <v>58</v>
      </c>
      <c r="AV6" s="83" t="s">
        <v>58</v>
      </c>
      <c r="AW6" s="82" t="s">
        <v>63</v>
      </c>
    </row>
    <row collapsed="false" customFormat="false" customHeight="true" hidden="false" ht="150" outlineLevel="0" r="7">
      <c r="B7" s="84" t="s">
        <v>64</v>
      </c>
      <c r="C7" s="84" t="s">
        <v>65</v>
      </c>
      <c r="D7" s="84" t="s">
        <v>66</v>
      </c>
      <c r="E7" s="84" t="s">
        <v>67</v>
      </c>
      <c r="F7" s="84" t="s">
        <v>68</v>
      </c>
      <c r="G7" s="84" t="s">
        <v>69</v>
      </c>
      <c r="H7" s="84" t="s">
        <v>61</v>
      </c>
      <c r="I7" s="84" t="s">
        <v>70</v>
      </c>
      <c r="J7" s="84" t="s">
        <v>71</v>
      </c>
      <c r="K7" s="84" t="s">
        <v>72</v>
      </c>
      <c r="L7" s="84" t="s">
        <v>73</v>
      </c>
      <c r="M7" s="84" t="s">
        <v>74</v>
      </c>
      <c r="N7" s="84" t="s">
        <v>75</v>
      </c>
      <c r="O7" s="84" t="s">
        <v>76</v>
      </c>
      <c r="P7" s="84" t="s">
        <v>77</v>
      </c>
      <c r="Q7" s="84" t="s">
        <v>78</v>
      </c>
      <c r="R7" s="84" t="s">
        <v>22</v>
      </c>
      <c r="S7" s="84" t="s">
        <v>79</v>
      </c>
      <c r="T7" s="84" t="s">
        <v>64</v>
      </c>
      <c r="U7" s="84" t="s">
        <v>64</v>
      </c>
      <c r="V7" s="84" t="s">
        <v>64</v>
      </c>
      <c r="W7" s="84" t="s">
        <v>64</v>
      </c>
      <c r="X7" s="84" t="s">
        <v>64</v>
      </c>
      <c r="Y7" s="84" t="s">
        <v>64</v>
      </c>
      <c r="Z7" s="84" t="s">
        <v>64</v>
      </c>
      <c r="AA7" s="84" t="s">
        <v>64</v>
      </c>
      <c r="AB7" s="84" t="s">
        <v>80</v>
      </c>
      <c r="AC7" s="84" t="s">
        <v>81</v>
      </c>
      <c r="AD7" s="84" t="s">
        <v>82</v>
      </c>
      <c r="AE7" s="84" t="s">
        <v>69</v>
      </c>
      <c r="AF7" s="84" t="s">
        <v>83</v>
      </c>
      <c r="AG7" s="84" t="s">
        <v>84</v>
      </c>
      <c r="AH7" s="84" t="s">
        <v>85</v>
      </c>
      <c r="AI7" s="84" t="s">
        <v>86</v>
      </c>
      <c r="AJ7" s="84" t="s">
        <v>87</v>
      </c>
      <c r="AK7" s="84" t="s">
        <v>88</v>
      </c>
      <c r="AL7" s="84" t="s">
        <v>89</v>
      </c>
      <c r="AM7" s="84" t="s">
        <v>90</v>
      </c>
      <c r="AN7" s="84" t="s">
        <v>91</v>
      </c>
      <c r="AO7" s="84" t="s">
        <v>92</v>
      </c>
      <c r="AP7" s="84" t="s">
        <v>93</v>
      </c>
      <c r="AQ7" s="84" t="s">
        <v>94</v>
      </c>
      <c r="AR7" s="84" t="s">
        <v>95</v>
      </c>
      <c r="AS7" s="84" t="s">
        <v>64</v>
      </c>
      <c r="AT7" s="84" t="s">
        <v>64</v>
      </c>
      <c r="AU7" s="84" t="s">
        <v>64</v>
      </c>
      <c r="AV7" s="84" t="s">
        <v>64</v>
      </c>
      <c r="AW7" s="85" t="s">
        <v>96</v>
      </c>
    </row>
  </sheetData>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sheetPr filterMode="false">
    <pageSetUpPr fitToPage="false"/>
  </sheetPr>
  <dimension ref="B1:Q166"/>
  <sheetViews>
    <sheetView colorId="64" defaultGridColor="true" rightToLeft="false" showFormulas="false" showGridLines="true" showOutlineSymbols="true" showRowColHeaders="fals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86" width="1.71764705882353"/>
    <col collapsed="false" hidden="false" max="2" min="2" style="86" width="19.7882352941176"/>
    <col collapsed="false" hidden="false" max="3" min="3" style="86" width="32.2705882352941"/>
    <col collapsed="false" hidden="false" max="4" min="4" style="86" width="16.7764705882353"/>
    <col collapsed="false" hidden="false" max="5" min="5" style="86" width="11.4666666666667"/>
    <col collapsed="false" hidden="false" max="52" min="6" style="86" width="2.86666666666667"/>
    <col collapsed="false" hidden="false" max="257" min="53" style="86" width="11.4666666666667"/>
    <col collapsed="false" hidden="false" max="1025" min="258" style="0" width="11.4666666666667"/>
  </cols>
  <sheetData>
    <row collapsed="false" customFormat="false" customHeight="true" hidden="false" ht="10.5" outlineLevel="0" r="1"/>
    <row collapsed="false" customFormat="false" customHeight="true" hidden="false" ht="11.25" outlineLevel="0" r="2">
      <c r="B2" s="87" t="s">
        <v>97</v>
      </c>
      <c r="C2" s="87"/>
      <c r="D2" s="87"/>
    </row>
    <row collapsed="false" customFormat="false" customHeight="true" hidden="false" ht="11.25" outlineLevel="0" r="3">
      <c r="B3" s="88" t="s">
        <v>98</v>
      </c>
      <c r="C3" s="88" t="s">
        <v>33</v>
      </c>
      <c r="D3" s="88" t="s">
        <v>99</v>
      </c>
    </row>
    <row collapsed="false" customFormat="false" customHeight="true" hidden="false" ht="11.25" outlineLevel="0" r="4">
      <c r="B4" s="89" t="s">
        <v>100</v>
      </c>
      <c r="C4" s="90" t="s">
        <v>101</v>
      </c>
      <c r="D4" s="81" t="b">
        <f aca="false">FALSE()</f>
        <v>0</v>
      </c>
    </row>
    <row collapsed="false" customFormat="false" customHeight="true" hidden="false" ht="11.25" outlineLevel="0" r="5">
      <c r="B5" s="89" t="s">
        <v>102</v>
      </c>
      <c r="C5" s="90" t="s">
        <v>103</v>
      </c>
      <c r="D5" s="81" t="b">
        <f aca="false">FALSE()</f>
        <v>0</v>
      </c>
    </row>
    <row collapsed="false" customFormat="false" customHeight="true" hidden="false" ht="11.25" outlineLevel="0" r="6">
      <c r="B6" s="89" t="s">
        <v>104</v>
      </c>
      <c r="C6" s="90" t="s">
        <v>105</v>
      </c>
      <c r="D6" s="81" t="b">
        <f aca="false">FALSE()</f>
        <v>0</v>
      </c>
    </row>
    <row collapsed="false" customFormat="false" customHeight="true" hidden="false" ht="11.25" outlineLevel="0" r="7">
      <c r="B7" s="89" t="s">
        <v>106</v>
      </c>
      <c r="C7" s="91" t="n">
        <v>2010</v>
      </c>
      <c r="D7" s="81" t="b">
        <f aca="false">FALSE()</f>
        <v>0</v>
      </c>
    </row>
    <row collapsed="false" customFormat="false" customHeight="true" hidden="false" ht="11.25" outlineLevel="0" r="8">
      <c r="B8" s="89" t="s">
        <v>107</v>
      </c>
      <c r="C8" s="91" t="s">
        <v>108</v>
      </c>
      <c r="D8" s="81" t="b">
        <f aca="false">FALSE()</f>
        <v>0</v>
      </c>
    </row>
    <row collapsed="false" customFormat="false" customHeight="true" hidden="false" ht="11.25" outlineLevel="0" r="9">
      <c r="B9" s="89" t="s">
        <v>109</v>
      </c>
      <c r="C9" s="81" t="str">
        <f aca="false">ToolHeader&amp;" V."&amp;ToolVersion&amp;IF(ISERROR(VALUE(RIGHT(ToolVersion,1)))," (Build "&amp;ToolStand&amp;")","")</f>
        <v>Kassenerfassung für Office V.2.32</v>
      </c>
      <c r="D9" s="81" t="b">
        <f aca="false">FALSE()</f>
        <v>0</v>
      </c>
    </row>
    <row collapsed="false" customFormat="false" customHeight="true" hidden="false" ht="11.25" outlineLevel="0" r="10">
      <c r="B10" s="89" t="s">
        <v>110</v>
      </c>
      <c r="C10" s="92" t="str">
        <f aca="false">"Copyright © DATEV eG, 2001 - "&amp;RIGHT(ToolDatum,4)&amp;"
Stand "&amp;ToolDatum</f>
        <v>Copyright © DATEV eG, 2001 - 2011
Stand 04.03.2011</v>
      </c>
      <c r="D10" s="81" t="b">
        <f aca="false">FALSE()</f>
        <v>0</v>
      </c>
    </row>
    <row collapsed="false" customFormat="false" customHeight="true" hidden="false" ht="11.25" outlineLevel="0" r="11">
      <c r="B11" s="89" t="s">
        <v>111</v>
      </c>
      <c r="C11" s="81" t="b">
        <f aca="false">FALSE()</f>
        <v>0</v>
      </c>
      <c r="D11" s="81" t="b">
        <f aca="false">FALSE()</f>
        <v>0</v>
      </c>
    </row>
    <row collapsed="false" customFormat="false" customHeight="true" hidden="false" ht="11.25" outlineLevel="0" r="12">
      <c r="B12" s="89" t="s">
        <v>112</v>
      </c>
      <c r="C12" s="81" t="b">
        <f aca="false">TRUE()</f>
        <v>1</v>
      </c>
      <c r="D12" s="81" t="b">
        <f aca="false">FALSE()</f>
        <v>0</v>
      </c>
    </row>
    <row collapsed="false" customFormat="false" customHeight="true" hidden="false" ht="11.25" outlineLevel="0" r="13">
      <c r="B13" s="93" t="s">
        <v>113</v>
      </c>
      <c r="C13" s="91" t="s">
        <v>114</v>
      </c>
      <c r="D13" s="81" t="b">
        <f aca="false">TRUE()</f>
        <v>1</v>
      </c>
    </row>
    <row collapsed="false" customFormat="false" customHeight="true" hidden="false" ht="11.25" outlineLevel="0" r="14">
      <c r="B14" s="93" t="s">
        <v>115</v>
      </c>
      <c r="C14" s="81" t="b">
        <f aca="false">TRUE()</f>
        <v>1</v>
      </c>
      <c r="D14" s="81" t="b">
        <f aca="false">TRUE()</f>
        <v>1</v>
      </c>
    </row>
    <row collapsed="false" customFormat="false" customHeight="true" hidden="false" ht="11.25" outlineLevel="0" r="15">
      <c r="B15" s="93" t="s">
        <v>116</v>
      </c>
      <c r="C15" s="81" t="b">
        <f aca="false">TRUE()</f>
        <v>1</v>
      </c>
      <c r="D15" s="81" t="b">
        <f aca="false">TRUE()</f>
        <v>1</v>
      </c>
    </row>
    <row collapsed="false" customFormat="false" customHeight="true" hidden="false" ht="11.25" outlineLevel="0" r="16">
      <c r="B16" s="93" t="s">
        <v>117</v>
      </c>
      <c r="C16" s="81" t="b">
        <f aca="false">FALSE()</f>
        <v>0</v>
      </c>
      <c r="D16" s="81" t="b">
        <f aca="false">TRUE()</f>
        <v>1</v>
      </c>
    </row>
    <row collapsed="false" customFormat="false" customHeight="true" hidden="false" ht="11.25" outlineLevel="0" r="17">
      <c r="B17" s="87" t="s">
        <v>118</v>
      </c>
      <c r="C17" s="87"/>
      <c r="D17" s="87"/>
    </row>
    <row collapsed="false" customFormat="false" customHeight="true" hidden="false" ht="11.25" outlineLevel="0" r="18">
      <c r="B18" s="93" t="s">
        <v>119</v>
      </c>
      <c r="C18" s="94"/>
      <c r="D18" s="81" t="b">
        <f aca="false">FALSE()</f>
        <v>0</v>
      </c>
    </row>
    <row collapsed="false" customFormat="false" customHeight="true" hidden="false" ht="11.25" outlineLevel="0" r="19">
      <c r="B19" s="93" t="s">
        <v>120</v>
      </c>
      <c r="C19" s="91" t="n">
        <v>32</v>
      </c>
      <c r="D19" s="81" t="b">
        <f aca="false">TRUE()</f>
        <v>1</v>
      </c>
    </row>
    <row collapsed="false" customFormat="false" customHeight="true" hidden="false" ht="11.25" outlineLevel="0" r="20">
      <c r="B20" s="93" t="s">
        <v>121</v>
      </c>
      <c r="C20" s="95" t="s">
        <v>122</v>
      </c>
      <c r="D20" s="81" t="b">
        <f aca="false">TRUE()</f>
        <v>1</v>
      </c>
    </row>
    <row collapsed="false" customFormat="false" customHeight="true" hidden="false" ht="11.25" outlineLevel="0" r="21">
      <c r="B21" s="93" t="s">
        <v>123</v>
      </c>
      <c r="C21" s="95" t="s">
        <v>124</v>
      </c>
      <c r="D21" s="81" t="b">
        <f aca="false">TRUE()</f>
        <v>1</v>
      </c>
    </row>
    <row collapsed="false" customFormat="false" customHeight="true" hidden="false" ht="11.25" outlineLevel="0" r="22">
      <c r="B22" s="93" t="s">
        <v>125</v>
      </c>
      <c r="C22" s="94" t="s">
        <v>126</v>
      </c>
      <c r="D22" s="81" t="b">
        <f aca="false">TRUE()</f>
        <v>1</v>
      </c>
    </row>
    <row collapsed="false" customFormat="false" customHeight="true" hidden="false" ht="11.25" outlineLevel="0" r="23">
      <c r="B23" s="87" t="s">
        <v>127</v>
      </c>
      <c r="C23" s="87"/>
      <c r="D23" s="87"/>
    </row>
    <row collapsed="false" customFormat="false" customHeight="true" hidden="false" ht="11.25" outlineLevel="0" r="24">
      <c r="B24" s="88" t="s">
        <v>98</v>
      </c>
      <c r="C24" s="88" t="s">
        <v>33</v>
      </c>
      <c r="D24" s="88" t="s">
        <v>99</v>
      </c>
    </row>
    <row collapsed="false" customFormat="false" customHeight="true" hidden="false" ht="11.25" outlineLevel="0" r="25">
      <c r="B25" s="89" t="s">
        <v>128</v>
      </c>
      <c r="C25" s="89" t="s">
        <v>129</v>
      </c>
      <c r="D25" s="81" t="b">
        <f aca="false">TRUE()</f>
        <v>1</v>
      </c>
    </row>
    <row collapsed="false" customFormat="false" customHeight="true" hidden="false" ht="11.25" outlineLevel="0" r="26">
      <c r="B26" s="89" t="s">
        <v>130</v>
      </c>
      <c r="C26" s="89"/>
      <c r="D26" s="81" t="b">
        <f aca="false">TRUE()</f>
        <v>1</v>
      </c>
    </row>
    <row collapsed="false" customFormat="false" customHeight="true" hidden="false" ht="11.25" outlineLevel="0" r="27">
      <c r="B27" s="89" t="s">
        <v>131</v>
      </c>
      <c r="C27" s="89" t="n">
        <v>31337</v>
      </c>
      <c r="D27" s="81" t="b">
        <f aca="false">TRUE()</f>
        <v>1</v>
      </c>
    </row>
    <row collapsed="false" customFormat="false" customHeight="true" hidden="false" ht="11.25" outlineLevel="0" r="28">
      <c r="B28" s="89" t="s">
        <v>132</v>
      </c>
      <c r="C28" s="96" t="s">
        <v>133</v>
      </c>
      <c r="D28" s="81" t="b">
        <f aca="false">TRUE()</f>
        <v>1</v>
      </c>
    </row>
    <row collapsed="false" customFormat="false" customHeight="true" hidden="false" ht="11.25" outlineLevel="0" r="29">
      <c r="B29" s="89" t="s">
        <v>134</v>
      </c>
      <c r="C29" s="97" t="n">
        <v>1337</v>
      </c>
      <c r="D29" s="81" t="b">
        <f aca="false">TRUE()</f>
        <v>1</v>
      </c>
    </row>
    <row collapsed="false" customFormat="false" customHeight="true" hidden="false" ht="11.25" outlineLevel="0" r="30">
      <c r="B30" s="89" t="s">
        <v>135</v>
      </c>
      <c r="C30" s="98" t="n">
        <f aca="false">IF(WJBeginn="","",DAY(WJBeginn))</f>
        <v>1</v>
      </c>
      <c r="D30" s="81" t="b">
        <f aca="false">TRUE()</f>
        <v>1</v>
      </c>
    </row>
    <row collapsed="false" customFormat="false" customHeight="true" hidden="false" ht="11.25" outlineLevel="0" r="31">
      <c r="B31" s="89" t="s">
        <v>136</v>
      </c>
      <c r="C31" s="98" t="n">
        <f aca="false">IF(WJBeginn="","",MONTH(WJBeginn))</f>
        <v>1</v>
      </c>
      <c r="D31" s="81" t="b">
        <f aca="false">TRUE()</f>
        <v>1</v>
      </c>
    </row>
    <row collapsed="false" customFormat="false" customHeight="true" hidden="false" ht="11.25" outlineLevel="0" r="32">
      <c r="B32" s="89" t="s">
        <v>137</v>
      </c>
      <c r="C32" s="98" t="n">
        <f aca="false">IF(WJBeginn="","",YEAR(WJBeginn))</f>
        <v>2012</v>
      </c>
      <c r="D32" s="81" t="b">
        <f aca="false">TRUE()</f>
        <v>1</v>
      </c>
      <c r="F32" s="99"/>
      <c r="G32" s="100"/>
      <c r="H32" s="100"/>
    </row>
    <row collapsed="false" customFormat="false" customHeight="true" hidden="false" ht="11.25" outlineLevel="0" r="33">
      <c r="B33" s="94" t="s">
        <v>138</v>
      </c>
      <c r="C33" s="101" t="n">
        <v>40909</v>
      </c>
      <c r="D33" s="102" t="b">
        <f aca="false">FALSE()</f>
        <v>0</v>
      </c>
    </row>
    <row collapsed="false" customFormat="false" customHeight="true" hidden="false" ht="11.25" outlineLevel="0" r="34">
      <c r="B34" s="94" t="s">
        <v>139</v>
      </c>
      <c r="C34" s="103" t="n">
        <v>41274</v>
      </c>
      <c r="D34" s="102" t="b">
        <f aca="false">FALSE()</f>
        <v>0</v>
      </c>
    </row>
    <row collapsed="false" customFormat="false" customHeight="true" hidden="false" ht="11.25" outlineLevel="0" r="35">
      <c r="B35" s="89" t="s">
        <v>140</v>
      </c>
      <c r="C35" s="89" t="n">
        <v>1000</v>
      </c>
      <c r="D35" s="81" t="b">
        <f aca="false">TRUE()</f>
        <v>1</v>
      </c>
    </row>
    <row collapsed="false" customFormat="false" customHeight="true" hidden="false" ht="11.25" outlineLevel="0" r="36">
      <c r="B36" s="89" t="s">
        <v>141</v>
      </c>
      <c r="C36" s="97" t="n">
        <v>4</v>
      </c>
      <c r="D36" s="102" t="b">
        <f aca="false">TRUE()</f>
        <v>1</v>
      </c>
    </row>
    <row collapsed="false" customFormat="false" customHeight="true" hidden="false" ht="11.25" outlineLevel="0" r="37">
      <c r="B37" s="89" t="s">
        <v>142</v>
      </c>
      <c r="C37" s="97" t="n">
        <v>0</v>
      </c>
      <c r="D37" s="102" t="b">
        <f aca="false">TRUE()</f>
        <v>1</v>
      </c>
    </row>
    <row collapsed="false" customFormat="false" customHeight="true" hidden="false" ht="11.25" outlineLevel="0" r="38">
      <c r="B38" s="89" t="s">
        <v>143</v>
      </c>
      <c r="C38" s="81" t="b">
        <f aca="false">FALSE()</f>
        <v>0</v>
      </c>
      <c r="D38" s="81" t="b">
        <f aca="false">TRUE()</f>
        <v>1</v>
      </c>
    </row>
    <row collapsed="false" customFormat="false" customHeight="true" hidden="false" ht="11.25" outlineLevel="0" r="39">
      <c r="B39" s="89" t="s">
        <v>144</v>
      </c>
      <c r="C39" s="104" t="n">
        <v>1667.69</v>
      </c>
      <c r="D39" s="81" t="b">
        <f aca="false">TRUE()</f>
        <v>1</v>
      </c>
    </row>
    <row collapsed="false" customFormat="false" customHeight="true" hidden="false" ht="11.25" outlineLevel="0" r="40">
      <c r="B40" s="89" t="s">
        <v>145</v>
      </c>
      <c r="C40" s="91" t="s">
        <v>146</v>
      </c>
      <c r="D40" s="81" t="b">
        <f aca="false">TRUE()</f>
        <v>1</v>
      </c>
    </row>
    <row collapsed="false" customFormat="false" customHeight="true" hidden="false" ht="11.25" outlineLevel="0" r="41">
      <c r="B41" s="89" t="s">
        <v>147</v>
      </c>
      <c r="C41" s="91"/>
      <c r="D41" s="81" t="b">
        <f aca="false">TRUE()</f>
        <v>1</v>
      </c>
    </row>
    <row collapsed="false" customFormat="false" customHeight="true" hidden="false" ht="11.25" outlineLevel="0" r="42">
      <c r="B42" s="89" t="s">
        <v>148</v>
      </c>
      <c r="C42" s="81" t="b">
        <f aca="false">FALSE()</f>
        <v>0</v>
      </c>
      <c r="D42" s="81" t="b">
        <f aca="false">FALSE()</f>
        <v>0</v>
      </c>
    </row>
    <row collapsed="false" customFormat="false" customHeight="true" hidden="false" ht="11.25" outlineLevel="0" r="43">
      <c r="B43" s="89" t="s">
        <v>149</v>
      </c>
      <c r="C43" s="81" t="b">
        <f aca="false">FALSE()</f>
        <v>0</v>
      </c>
      <c r="D43" s="81" t="b">
        <f aca="false">TRUE()</f>
        <v>1</v>
      </c>
    </row>
    <row collapsed="false" customFormat="false" customHeight="true" hidden="false" ht="11.25" outlineLevel="0" r="44">
      <c r="B44" s="89" t="s">
        <v>150</v>
      </c>
      <c r="C44" s="81" t="b">
        <f aca="false">FALSE()</f>
        <v>0</v>
      </c>
      <c r="D44" s="81" t="b">
        <f aca="false">TRUE()</f>
        <v>1</v>
      </c>
    </row>
    <row collapsed="false" customFormat="false" customHeight="true" hidden="false" ht="11.25" outlineLevel="0" r="45">
      <c r="B45" s="89" t="s">
        <v>151</v>
      </c>
      <c r="C45" s="81" t="b">
        <f aca="false">FALSE()</f>
        <v>0</v>
      </c>
      <c r="D45" s="81" t="b">
        <f aca="false">TRUE()</f>
        <v>1</v>
      </c>
    </row>
    <row collapsed="false" customFormat="false" customHeight="true" hidden="false" ht="11.25" outlineLevel="0" r="46">
      <c r="B46" s="89" t="s">
        <v>152</v>
      </c>
      <c r="C46" s="81" t="b">
        <f aca="false">TRUE()</f>
        <v>1</v>
      </c>
      <c r="D46" s="81" t="b">
        <f aca="false">TRUE()</f>
        <v>1</v>
      </c>
    </row>
    <row collapsed="false" customFormat="false" customHeight="true" hidden="false" ht="11.25" outlineLevel="0" r="47">
      <c r="B47" s="89" t="s">
        <v>153</v>
      </c>
      <c r="C47" s="81" t="b">
        <f aca="false">TRUE()</f>
        <v>1</v>
      </c>
      <c r="D47" s="81" t="b">
        <f aca="false">TRUE()</f>
        <v>1</v>
      </c>
    </row>
    <row collapsed="false" customFormat="false" customHeight="true" hidden="false" ht="11.25" outlineLevel="0" r="48">
      <c r="B48" s="89" t="s">
        <v>154</v>
      </c>
      <c r="C48" s="81" t="b">
        <f aca="false">TRUE()</f>
        <v>1</v>
      </c>
      <c r="D48" s="81" t="b">
        <f aca="false">TRUE()</f>
        <v>1</v>
      </c>
    </row>
    <row collapsed="false" customFormat="false" customHeight="true" hidden="false" ht="11.25" outlineLevel="0" r="49">
      <c r="B49" s="89" t="s">
        <v>155</v>
      </c>
      <c r="C49" s="91" t="n">
        <v>18</v>
      </c>
      <c r="D49" s="81" t="b">
        <f aca="false">TRUE()</f>
        <v>1</v>
      </c>
    </row>
    <row collapsed="false" customFormat="false" customHeight="true" hidden="false" ht="11.25" outlineLevel="0" r="50">
      <c r="B50" s="89" t="s">
        <v>156</v>
      </c>
      <c r="C50" s="81" t="b">
        <f aca="false">TRUE()</f>
        <v>1</v>
      </c>
      <c r="D50" s="81" t="b">
        <f aca="false">TRUE()</f>
        <v>1</v>
      </c>
    </row>
    <row collapsed="false" customFormat="false" customHeight="true" hidden="false" ht="11.25" outlineLevel="0" r="51">
      <c r="B51" s="89" t="s">
        <v>157</v>
      </c>
      <c r="C51" s="81" t="b">
        <f aca="false">TRUE()</f>
        <v>1</v>
      </c>
      <c r="D51" s="81" t="b">
        <f aca="false">TRUE()</f>
        <v>1</v>
      </c>
    </row>
    <row collapsed="false" customFormat="false" customHeight="true" hidden="false" ht="11.25" outlineLevel="0" r="52">
      <c r="B52" s="89" t="s">
        <v>158</v>
      </c>
      <c r="C52" s="81" t="b">
        <f aca="false">TRUE()</f>
        <v>1</v>
      </c>
      <c r="D52" s="81" t="b">
        <f aca="false">TRUE()</f>
        <v>1</v>
      </c>
    </row>
    <row collapsed="false" customFormat="false" customHeight="true" hidden="false" ht="11.25" outlineLevel="0" r="53">
      <c r="B53" s="89" t="s">
        <v>159</v>
      </c>
      <c r="C53" s="81" t="b">
        <f aca="false">FALSE()</f>
        <v>0</v>
      </c>
      <c r="D53" s="81" t="b">
        <f aca="false">TRUE()</f>
        <v>1</v>
      </c>
    </row>
    <row collapsed="false" customFormat="false" customHeight="true" hidden="false" ht="11.25" outlineLevel="0" r="54">
      <c r="B54" s="89" t="s">
        <v>160</v>
      </c>
      <c r="C54" s="81" t="b">
        <f aca="false">FALSE()</f>
        <v>0</v>
      </c>
      <c r="D54" s="81" t="b">
        <f aca="false">TRUE()</f>
        <v>1</v>
      </c>
    </row>
    <row collapsed="false" customFormat="false" customHeight="true" hidden="false" ht="11.25" outlineLevel="0" r="55">
      <c r="B55" s="89" t="s">
        <v>161</v>
      </c>
      <c r="C55" s="81" t="b">
        <f aca="false">FALSE()</f>
        <v>0</v>
      </c>
      <c r="D55" s="81" t="b">
        <f aca="false">TRUE()</f>
        <v>1</v>
      </c>
    </row>
    <row collapsed="false" customFormat="false" customHeight="true" hidden="false" ht="11.25" outlineLevel="0" r="56">
      <c r="B56" s="89" t="s">
        <v>162</v>
      </c>
      <c r="C56" s="81" t="b">
        <f aca="false">TRUE()</f>
        <v>1</v>
      </c>
      <c r="D56" s="81" t="b">
        <f aca="false">TRUE()</f>
        <v>1</v>
      </c>
    </row>
    <row collapsed="false" customFormat="false" customHeight="true" hidden="false" ht="11.25" outlineLevel="0" r="57">
      <c r="B57" s="89" t="s">
        <v>163</v>
      </c>
      <c r="C57" s="81" t="b">
        <f aca="false">TRUE()</f>
        <v>1</v>
      </c>
      <c r="D57" s="81" t="b">
        <f aca="false">TRUE()</f>
        <v>1</v>
      </c>
    </row>
    <row collapsed="false" customFormat="false" customHeight="true" hidden="false" ht="11.25" outlineLevel="0" r="58">
      <c r="B58" s="89" t="s">
        <v>164</v>
      </c>
      <c r="C58" s="81" t="b">
        <f aca="false">TRUE()</f>
        <v>1</v>
      </c>
      <c r="D58" s="81" t="b">
        <f aca="false">TRUE()</f>
        <v>1</v>
      </c>
    </row>
    <row collapsed="false" customFormat="false" customHeight="true" hidden="false" ht="11.25" outlineLevel="0" r="59">
      <c r="B59" s="89" t="s">
        <v>165</v>
      </c>
      <c r="C59" s="81" t="b">
        <f aca="false">TRUE()</f>
        <v>1</v>
      </c>
      <c r="D59" s="81" t="b">
        <f aca="false">TRUE()</f>
        <v>1</v>
      </c>
    </row>
    <row collapsed="false" customFormat="false" customHeight="true" hidden="false" ht="11.25" outlineLevel="0" r="60">
      <c r="B60" s="89" t="s">
        <v>166</v>
      </c>
      <c r="C60" s="81" t="b">
        <f aca="false">FALSE()</f>
        <v>0</v>
      </c>
      <c r="D60" s="81" t="b">
        <f aca="false">TRUE()</f>
        <v>1</v>
      </c>
    </row>
    <row collapsed="false" customFormat="false" customHeight="true" hidden="false" ht="11.25" outlineLevel="0" r="61">
      <c r="B61" s="89" t="s">
        <v>167</v>
      </c>
      <c r="C61" s="81" t="b">
        <f aca="false">FALSE()</f>
        <v>0</v>
      </c>
      <c r="D61" s="81" t="b">
        <f aca="false">TRUE()</f>
        <v>1</v>
      </c>
    </row>
    <row collapsed="false" customFormat="false" customHeight="true" hidden="false" ht="11.25" outlineLevel="0" r="62">
      <c r="B62" s="89" t="s">
        <v>168</v>
      </c>
      <c r="C62" s="81" t="b">
        <f aca="false">FALSE()</f>
        <v>0</v>
      </c>
      <c r="D62" s="81" t="b">
        <f aca="false">TRUE()</f>
        <v>1</v>
      </c>
      <c r="E62" s="86" t="s">
        <v>169</v>
      </c>
    </row>
    <row collapsed="false" customFormat="false" customHeight="true" hidden="false" ht="11.25" outlineLevel="0" r="63">
      <c r="B63" s="89" t="s">
        <v>170</v>
      </c>
      <c r="C63" s="81" t="b">
        <f aca="false">FALSE()</f>
        <v>0</v>
      </c>
      <c r="D63" s="81" t="b">
        <f aca="false">TRUE()</f>
        <v>1</v>
      </c>
    </row>
    <row collapsed="false" customFormat="false" customHeight="true" hidden="false" ht="11.25" outlineLevel="0" r="64">
      <c r="B64" s="89" t="s">
        <v>171</v>
      </c>
      <c r="C64" s="81" t="b">
        <f aca="false">FALSE()</f>
        <v>0</v>
      </c>
      <c r="D64" s="81" t="b">
        <f aca="false">TRUE()</f>
        <v>1</v>
      </c>
    </row>
    <row collapsed="false" customFormat="false" customHeight="true" hidden="false" ht="11.25" outlineLevel="0" r="65">
      <c r="B65" s="89" t="s">
        <v>172</v>
      </c>
      <c r="C65" s="81" t="b">
        <f aca="false">TRUE()</f>
        <v>1</v>
      </c>
      <c r="D65" s="81" t="b">
        <f aca="false">TRUE()</f>
        <v>1</v>
      </c>
    </row>
    <row collapsed="false" customFormat="false" customHeight="true" hidden="false" ht="11.25" outlineLevel="0" r="66">
      <c r="B66" s="89" t="s">
        <v>173</v>
      </c>
      <c r="C66" s="81" t="b">
        <f aca="false">FALSE()</f>
        <v>0</v>
      </c>
      <c r="D66" s="81" t="b">
        <f aca="false">TRUE()</f>
        <v>1</v>
      </c>
      <c r="E66" s="86" t="s">
        <v>174</v>
      </c>
    </row>
    <row collapsed="false" customFormat="false" customHeight="true" hidden="false" ht="11.25" outlineLevel="0" r="67">
      <c r="B67" s="89" t="s">
        <v>175</v>
      </c>
      <c r="C67" s="81" t="b">
        <f aca="false">FALSE()</f>
        <v>0</v>
      </c>
      <c r="D67" s="81" t="b">
        <f aca="false">TRUE()</f>
        <v>1</v>
      </c>
    </row>
    <row collapsed="false" customFormat="false" customHeight="true" hidden="false" ht="11.25" outlineLevel="0" r="68">
      <c r="B68" s="89" t="s">
        <v>176</v>
      </c>
      <c r="C68" s="81" t="b">
        <f aca="false">FALSE()</f>
        <v>0</v>
      </c>
      <c r="D68" s="81" t="b">
        <f aca="false">TRUE()</f>
        <v>1</v>
      </c>
    </row>
    <row collapsed="false" customFormat="false" customHeight="true" hidden="false" ht="11.25" outlineLevel="0" r="69">
      <c r="B69" s="89" t="s">
        <v>177</v>
      </c>
      <c r="C69" s="81" t="b">
        <f aca="false">FALSE()</f>
        <v>0</v>
      </c>
      <c r="D69" s="81" t="b">
        <f aca="false">TRUE()</f>
        <v>1</v>
      </c>
      <c r="E69" s="83" t="str">
        <f aca="false">IF(IgnoreDMS,"Yes","No")</f>
        <v>No</v>
      </c>
    </row>
    <row collapsed="false" customFormat="false" customHeight="true" hidden="false" ht="11.25" outlineLevel="0" r="70">
      <c r="B70" s="89" t="s">
        <v>178</v>
      </c>
      <c r="C70" s="81" t="b">
        <f aca="false">FALSE()</f>
        <v>0</v>
      </c>
      <c r="D70" s="81" t="b">
        <f aca="false">TRUE()</f>
        <v>1</v>
      </c>
      <c r="E70" s="105"/>
    </row>
    <row collapsed="false" customFormat="false" customHeight="true" hidden="false" ht="11.25" outlineLevel="0" r="71">
      <c r="B71" s="89" t="s">
        <v>179</v>
      </c>
      <c r="C71" s="81" t="b">
        <f aca="false">TRUE()</f>
        <v>1</v>
      </c>
      <c r="D71" s="81" t="b">
        <f aca="false">FALSE()</f>
        <v>0</v>
      </c>
    </row>
    <row collapsed="false" customFormat="false" customHeight="true" hidden="false" ht="11.25" outlineLevel="0" r="72">
      <c r="B72" s="106" t="s">
        <v>180</v>
      </c>
      <c r="C72" s="106"/>
      <c r="D72" s="106"/>
    </row>
    <row collapsed="false" customFormat="false" customHeight="true" hidden="false" ht="11.25" outlineLevel="0" r="73">
      <c r="B73" s="88" t="s">
        <v>98</v>
      </c>
      <c r="C73" s="88" t="s">
        <v>33</v>
      </c>
      <c r="D73" s="88" t="s">
        <v>99</v>
      </c>
    </row>
    <row collapsed="false" customFormat="false" customHeight="true" hidden="false" ht="11.25" outlineLevel="0" r="74">
      <c r="B74" s="89" t="s">
        <v>181</v>
      </c>
      <c r="C74" s="81" t="b">
        <f aca="false">TRUE()</f>
        <v>1</v>
      </c>
      <c r="D74" s="81" t="b">
        <f aca="false">TRUE()</f>
        <v>1</v>
      </c>
    </row>
    <row collapsed="false" customFormat="false" customHeight="true" hidden="false" ht="11.25" outlineLevel="0" r="75">
      <c r="B75" s="89" t="s">
        <v>182</v>
      </c>
      <c r="C75" s="81" t="b">
        <f aca="false">TRUE()</f>
        <v>1</v>
      </c>
      <c r="D75" s="81" t="b">
        <f aca="false">TRUE()</f>
        <v>1</v>
      </c>
    </row>
    <row collapsed="false" customFormat="false" customHeight="true" hidden="false" ht="11.25" outlineLevel="0" r="76">
      <c r="B76" s="89" t="s">
        <v>183</v>
      </c>
      <c r="C76" s="81" t="b">
        <f aca="false">FALSE()</f>
        <v>0</v>
      </c>
      <c r="D76" s="81" t="b">
        <f aca="false">TRUE()</f>
        <v>1</v>
      </c>
    </row>
    <row collapsed="false" customFormat="false" customHeight="true" hidden="false" ht="11.25" outlineLevel="0" r="77">
      <c r="B77" s="89" t="s">
        <v>184</v>
      </c>
      <c r="C77" s="81" t="b">
        <f aca="false">TRUE()</f>
        <v>1</v>
      </c>
      <c r="D77" s="81" t="b">
        <f aca="false">TRUE()</f>
        <v>1</v>
      </c>
    </row>
    <row collapsed="false" customFormat="false" customHeight="true" hidden="false" ht="11.25" outlineLevel="0" r="78">
      <c r="B78" s="89" t="s">
        <v>185</v>
      </c>
      <c r="C78" s="81" t="b">
        <f aca="false">FALSE()</f>
        <v>0</v>
      </c>
      <c r="D78" s="81" t="b">
        <f aca="false">TRUE()</f>
        <v>1</v>
      </c>
    </row>
    <row collapsed="false" customFormat="false" customHeight="true" hidden="false" ht="11.25" outlineLevel="0" r="79">
      <c r="B79" s="89" t="s">
        <v>186</v>
      </c>
      <c r="C79" s="81" t="b">
        <f aca="false">TRUE()</f>
        <v>1</v>
      </c>
      <c r="D79" s="81" t="b">
        <f aca="false">TRUE()</f>
        <v>1</v>
      </c>
    </row>
    <row collapsed="false" customFormat="false" customHeight="true" hidden="false" ht="11.25" outlineLevel="0" r="80">
      <c r="B80" s="89" t="s">
        <v>187</v>
      </c>
      <c r="C80" s="81" t="b">
        <f aca="false">TRUE()</f>
        <v>1</v>
      </c>
      <c r="D80" s="81" t="b">
        <f aca="false">TRUE()</f>
        <v>1</v>
      </c>
    </row>
    <row collapsed="false" customFormat="false" customHeight="true" hidden="false" ht="11.25" outlineLevel="0" r="81">
      <c r="B81" s="89" t="s">
        <v>188</v>
      </c>
      <c r="C81" s="81" t="b">
        <f aca="false">FALSE()</f>
        <v>0</v>
      </c>
      <c r="D81" s="81" t="b">
        <f aca="false">TRUE()</f>
        <v>1</v>
      </c>
    </row>
    <row collapsed="false" customFormat="false" customHeight="true" hidden="false" ht="11.25" outlineLevel="0" r="82">
      <c r="B82" s="89" t="s">
        <v>189</v>
      </c>
      <c r="C82" s="81" t="b">
        <f aca="false">FALSE()</f>
        <v>0</v>
      </c>
      <c r="D82" s="81" t="b">
        <f aca="false">TRUE()</f>
        <v>1</v>
      </c>
    </row>
    <row collapsed="false" customFormat="false" customHeight="true" hidden="false" ht="11.25" outlineLevel="0" r="83">
      <c r="B83" s="89" t="s">
        <v>190</v>
      </c>
      <c r="C83" s="81" t="b">
        <f aca="false">TRUE()</f>
        <v>1</v>
      </c>
      <c r="D83" s="81" t="b">
        <f aca="false">TRUE()</f>
        <v>1</v>
      </c>
    </row>
    <row collapsed="false" customFormat="false" customHeight="true" hidden="false" ht="11.25" outlineLevel="0" r="84">
      <c r="B84" s="89" t="s">
        <v>191</v>
      </c>
      <c r="C84" s="81" t="b">
        <f aca="false">FALSE()</f>
        <v>0</v>
      </c>
      <c r="D84" s="81" t="b">
        <f aca="false">TRUE()</f>
        <v>1</v>
      </c>
    </row>
    <row collapsed="false" customFormat="false" customHeight="true" hidden="false" ht="11.25" outlineLevel="0" r="85">
      <c r="B85" s="89" t="s">
        <v>192</v>
      </c>
      <c r="C85" s="81" t="b">
        <f aca="false">FALSE()</f>
        <v>0</v>
      </c>
      <c r="D85" s="81" t="b">
        <f aca="false">TRUE()</f>
        <v>1</v>
      </c>
    </row>
    <row collapsed="false" customFormat="false" customHeight="true" hidden="false" ht="11.25" outlineLevel="0" r="86">
      <c r="B86" s="89" t="s">
        <v>193</v>
      </c>
      <c r="C86" s="81" t="b">
        <f aca="false">FALSE()</f>
        <v>0</v>
      </c>
      <c r="D86" s="81" t="b">
        <f aca="false">TRUE()</f>
        <v>1</v>
      </c>
    </row>
    <row collapsed="false" customFormat="false" customHeight="true" hidden="false" ht="11.25" outlineLevel="0" r="87">
      <c r="B87" s="89" t="s">
        <v>194</v>
      </c>
      <c r="C87" s="81" t="b">
        <f aca="false">TRUE()</f>
        <v>1</v>
      </c>
      <c r="D87" s="81" t="b">
        <f aca="false">TRUE()</f>
        <v>1</v>
      </c>
    </row>
    <row collapsed="false" customFormat="false" customHeight="true" hidden="false" ht="11.25" outlineLevel="0" r="88">
      <c r="B88" s="89" t="s">
        <v>195</v>
      </c>
      <c r="C88" s="81" t="b">
        <f aca="false">TRUE()</f>
        <v>1</v>
      </c>
      <c r="D88" s="81" t="b">
        <f aca="false">TRUE()</f>
        <v>1</v>
      </c>
    </row>
    <row collapsed="false" customFormat="false" customHeight="true" hidden="false" ht="11.25" outlineLevel="0" r="89">
      <c r="B89" s="89" t="s">
        <v>196</v>
      </c>
      <c r="C89" s="81" t="b">
        <f aca="false">TRUE()</f>
        <v>1</v>
      </c>
      <c r="D89" s="81" t="b">
        <f aca="false">TRUE()</f>
        <v>1</v>
      </c>
    </row>
    <row collapsed="false" customFormat="false" customHeight="true" hidden="false" ht="11.25" outlineLevel="0" r="90">
      <c r="B90" s="89" t="s">
        <v>197</v>
      </c>
      <c r="C90" s="81" t="b">
        <f aca="false">FALSE()</f>
        <v>0</v>
      </c>
      <c r="D90" s="81" t="b">
        <f aca="false">TRUE()</f>
        <v>1</v>
      </c>
      <c r="E90" s="86" t="s">
        <v>198</v>
      </c>
    </row>
    <row collapsed="false" customFormat="false" customHeight="true" hidden="false" ht="11.25" outlineLevel="0" r="91">
      <c r="B91" s="89" t="s">
        <v>199</v>
      </c>
      <c r="C91" s="81" t="b">
        <f aca="false">TRUE()</f>
        <v>1</v>
      </c>
      <c r="D91" s="81" t="b">
        <f aca="false">TRUE()</f>
        <v>1</v>
      </c>
      <c r="E91" s="86" t="s">
        <v>198</v>
      </c>
    </row>
    <row collapsed="false" customFormat="false" customHeight="true" hidden="false" ht="11.25" outlineLevel="0" r="92">
      <c r="B92" s="89" t="s">
        <v>200</v>
      </c>
      <c r="C92" s="81" t="b">
        <f aca="false">FALSE()</f>
        <v>0</v>
      </c>
      <c r="D92" s="81" t="b">
        <f aca="false">TRUE()</f>
        <v>1</v>
      </c>
      <c r="E92" s="86" t="s">
        <v>198</v>
      </c>
    </row>
    <row collapsed="false" customFormat="false" customHeight="true" hidden="false" ht="11.25" outlineLevel="0" r="93">
      <c r="B93" s="89" t="s">
        <v>201</v>
      </c>
      <c r="C93" s="81" t="b">
        <f aca="false">FALSE()</f>
        <v>0</v>
      </c>
      <c r="D93" s="81" t="b">
        <f aca="false">TRUE()</f>
        <v>1</v>
      </c>
      <c r="E93" s="86" t="s">
        <v>198</v>
      </c>
    </row>
    <row collapsed="false" customFormat="false" customHeight="true" hidden="false" ht="11.25" outlineLevel="0" r="94">
      <c r="B94" s="107" t="s">
        <v>202</v>
      </c>
      <c r="C94" s="81" t="n">
        <v>32</v>
      </c>
      <c r="D94" s="81" t="b">
        <f aca="false">FALSE()</f>
        <v>0</v>
      </c>
    </row>
    <row collapsed="false" customFormat="false" customHeight="true" hidden="false" ht="11.25" outlineLevel="0" r="95">
      <c r="B95" s="106" t="s">
        <v>203</v>
      </c>
      <c r="C95" s="106"/>
      <c r="D95" s="106"/>
    </row>
    <row collapsed="false" customFormat="false" customHeight="true" hidden="false" ht="11.25" outlineLevel="0" r="96">
      <c r="B96" s="88" t="s">
        <v>98</v>
      </c>
      <c r="C96" s="88" t="s">
        <v>33</v>
      </c>
      <c r="D96" s="88" t="s">
        <v>99</v>
      </c>
    </row>
    <row collapsed="false" customFormat="false" customHeight="true" hidden="false" ht="11.25" outlineLevel="0" r="97">
      <c r="B97" s="89" t="s">
        <v>204</v>
      </c>
      <c r="C97" s="81" t="b">
        <f aca="false">FALSE()</f>
        <v>0</v>
      </c>
      <c r="D97" s="81" t="b">
        <f aca="false">TRUE()</f>
        <v>1</v>
      </c>
    </row>
    <row collapsed="false" customFormat="false" customHeight="true" hidden="false" ht="11.25" outlineLevel="0" r="98">
      <c r="B98" s="89" t="s">
        <v>205</v>
      </c>
      <c r="C98" s="81" t="b">
        <f aca="false">FALSE()</f>
        <v>0</v>
      </c>
      <c r="D98" s="81" t="b">
        <f aca="false">TRUE()</f>
        <v>1</v>
      </c>
    </row>
    <row collapsed="false" customFormat="false" customHeight="true" hidden="false" ht="11.25" outlineLevel="0" r="99">
      <c r="B99" s="89" t="s">
        <v>206</v>
      </c>
      <c r="C99" s="89"/>
      <c r="D99" s="81" t="b">
        <f aca="false">TRUE()</f>
        <v>1</v>
      </c>
    </row>
    <row collapsed="false" customFormat="false" customHeight="true" hidden="false" ht="11.25" outlineLevel="0" r="100">
      <c r="B100" s="89" t="s">
        <v>207</v>
      </c>
      <c r="C100" s="89"/>
      <c r="D100" s="81" t="b">
        <f aca="false">TRUE()</f>
        <v>1</v>
      </c>
    </row>
    <row collapsed="false" customFormat="false" customHeight="true" hidden="false" ht="11.25" outlineLevel="0" r="101">
      <c r="B101" s="89" t="s">
        <v>208</v>
      </c>
      <c r="C101" s="89"/>
      <c r="D101" s="81" t="b">
        <f aca="false">TRUE()</f>
        <v>1</v>
      </c>
    </row>
    <row collapsed="false" customFormat="false" customHeight="true" hidden="false" ht="11.25" outlineLevel="0" r="102">
      <c r="B102" s="89" t="s">
        <v>209</v>
      </c>
      <c r="C102" s="108"/>
      <c r="D102" s="81" t="b">
        <f aca="false">FALSE()</f>
        <v>0</v>
      </c>
    </row>
    <row collapsed="false" customFormat="false" customHeight="true" hidden="false" ht="11.25" outlineLevel="0" r="103">
      <c r="B103" s="89" t="s">
        <v>210</v>
      </c>
      <c r="C103" s="81" t="str">
        <f aca="false">RIGHT(WJBeginnJahr,2)</f>
        <v>12</v>
      </c>
      <c r="D103" s="81" t="b">
        <f aca="false">FALSE()</f>
        <v>0</v>
      </c>
    </row>
    <row collapsed="false" customFormat="false" customHeight="true" hidden="false" ht="11.25" outlineLevel="0" r="104">
      <c r="B104" s="89" t="s">
        <v>211</v>
      </c>
      <c r="C104" s="90"/>
      <c r="D104" s="81" t="b">
        <f aca="false">TRUE()</f>
        <v>1</v>
      </c>
    </row>
    <row collapsed="false" customFormat="false" customHeight="true" hidden="false" ht="11.25" outlineLevel="0" r="105">
      <c r="B105" s="89" t="s">
        <v>212</v>
      </c>
      <c r="C105" s="90"/>
      <c r="D105" s="81" t="b">
        <f aca="false">FALSE()</f>
        <v>0</v>
      </c>
    </row>
    <row collapsed="false" customFormat="false" customHeight="true" hidden="false" ht="11.25" outlineLevel="0" r="106">
      <c r="B106" s="89" t="s">
        <v>213</v>
      </c>
      <c r="C106" s="107" t="b">
        <f aca="false">TRUE()</f>
        <v>1</v>
      </c>
      <c r="D106" s="81" t="b">
        <f aca="false">TRUE()</f>
        <v>1</v>
      </c>
      <c r="E106" s="86" t="s">
        <v>214</v>
      </c>
    </row>
    <row collapsed="false" customFormat="false" customHeight="true" hidden="false" ht="11.25" outlineLevel="0" r="107">
      <c r="B107" s="89" t="s">
        <v>215</v>
      </c>
      <c r="C107" s="81" t="b">
        <f aca="false">TRUE()</f>
        <v>1</v>
      </c>
      <c r="D107" s="81" t="b">
        <f aca="false">TRUE()</f>
        <v>1</v>
      </c>
      <c r="E107" s="86" t="s">
        <v>216</v>
      </c>
    </row>
    <row collapsed="false" customFormat="false" customHeight="true" hidden="false" ht="11.25" outlineLevel="0" r="108">
      <c r="B108" s="106" t="s">
        <v>217</v>
      </c>
      <c r="C108" s="106"/>
      <c r="D108" s="106"/>
    </row>
    <row collapsed="false" customFormat="false" customHeight="true" hidden="false" ht="11.25" outlineLevel="0" r="109">
      <c r="B109" s="88" t="s">
        <v>98</v>
      </c>
      <c r="C109" s="88" t="s">
        <v>33</v>
      </c>
      <c r="D109" s="88" t="s">
        <v>99</v>
      </c>
    </row>
    <row collapsed="false" customFormat="false" customHeight="true" hidden="false" ht="11.25" outlineLevel="0" r="110">
      <c r="B110" s="89" t="s">
        <v>218</v>
      </c>
      <c r="C110" s="81" t="b">
        <f aca="false">FALSE()</f>
        <v>0</v>
      </c>
      <c r="D110" s="81" t="b">
        <f aca="false">TRUE()</f>
        <v>1</v>
      </c>
    </row>
    <row collapsed="false" customFormat="false" customHeight="true" hidden="false" ht="11.25" outlineLevel="0" r="111">
      <c r="B111" s="89" t="s">
        <v>219</v>
      </c>
      <c r="C111" s="81" t="b">
        <f aca="false">FALSE()</f>
        <v>0</v>
      </c>
      <c r="D111" s="81" t="b">
        <f aca="false">TRUE()</f>
        <v>1</v>
      </c>
    </row>
    <row collapsed="false" customFormat="false" customHeight="true" hidden="false" ht="11.25" outlineLevel="0" r="112">
      <c r="B112" s="89" t="s">
        <v>220</v>
      </c>
      <c r="C112" s="81" t="b">
        <f aca="false">FALSE()</f>
        <v>0</v>
      </c>
      <c r="D112" s="81" t="b">
        <f aca="false">TRUE()</f>
        <v>1</v>
      </c>
    </row>
    <row collapsed="false" customFormat="false" customHeight="true" hidden="false" ht="11.25" outlineLevel="0" r="113">
      <c r="B113" s="89" t="s">
        <v>221</v>
      </c>
      <c r="C113" s="81" t="b">
        <f aca="false">FALSE()</f>
        <v>0</v>
      </c>
      <c r="D113" s="81" t="b">
        <f aca="false">TRUE()</f>
        <v>1</v>
      </c>
    </row>
    <row collapsed="false" customFormat="false" customHeight="true" hidden="false" ht="11.25" outlineLevel="0" r="114">
      <c r="B114" s="89" t="s">
        <v>222</v>
      </c>
      <c r="C114" s="81" t="b">
        <f aca="false">FALSE()</f>
        <v>0</v>
      </c>
      <c r="D114" s="81" t="b">
        <f aca="false">TRUE()</f>
        <v>1</v>
      </c>
    </row>
    <row collapsed="false" customFormat="false" customHeight="true" hidden="false" ht="11.25" outlineLevel="0" r="115">
      <c r="B115" s="89" t="s">
        <v>223</v>
      </c>
      <c r="C115" s="81" t="b">
        <f aca="false">FALSE()</f>
        <v>0</v>
      </c>
      <c r="D115" s="81" t="b">
        <f aca="false">TRUE()</f>
        <v>1</v>
      </c>
    </row>
    <row collapsed="false" customFormat="false" customHeight="true" hidden="false" ht="11.25" outlineLevel="0" r="116">
      <c r="B116" s="89" t="s">
        <v>224</v>
      </c>
      <c r="C116" s="81" t="b">
        <f aca="false">FALSE()</f>
        <v>0</v>
      </c>
      <c r="D116" s="81" t="b">
        <f aca="false">TRUE()</f>
        <v>1</v>
      </c>
    </row>
    <row collapsed="false" customFormat="false" customHeight="true" hidden="false" ht="11.25" outlineLevel="0" r="117">
      <c r="B117" s="89" t="s">
        <v>225</v>
      </c>
      <c r="C117" s="81" t="b">
        <f aca="false">FALSE()</f>
        <v>0</v>
      </c>
      <c r="D117" s="81" t="b">
        <f aca="false">TRUE()</f>
        <v>1</v>
      </c>
    </row>
    <row collapsed="false" customFormat="false" customHeight="true" hidden="false" ht="11.25" outlineLevel="0" r="118">
      <c r="B118" s="89" t="s">
        <v>226</v>
      </c>
      <c r="C118" s="81" t="b">
        <f aca="false">TRUE()</f>
        <v>1</v>
      </c>
      <c r="D118" s="81" t="b">
        <f aca="false">TRUE()</f>
        <v>1</v>
      </c>
    </row>
    <row collapsed="false" customFormat="false" customHeight="true" hidden="false" ht="11.25" outlineLevel="0" r="119">
      <c r="B119" s="89" t="s">
        <v>227</v>
      </c>
      <c r="C119" s="81" t="b">
        <f aca="false">FALSE()</f>
        <v>0</v>
      </c>
      <c r="D119" s="81" t="b">
        <f aca="false">TRUE()</f>
        <v>1</v>
      </c>
    </row>
    <row collapsed="false" customFormat="false" customHeight="true" hidden="false" ht="11.25" outlineLevel="0" r="120">
      <c r="B120" s="89" t="s">
        <v>228</v>
      </c>
      <c r="C120" s="81" t="b">
        <f aca="false">TRUE()</f>
        <v>1</v>
      </c>
      <c r="D120" s="81" t="b">
        <f aca="false">TRUE()</f>
        <v>1</v>
      </c>
    </row>
    <row collapsed="false" customFormat="false" customHeight="true" hidden="false" ht="11.25" outlineLevel="0" r="121">
      <c r="B121" s="89" t="s">
        <v>229</v>
      </c>
      <c r="C121" s="81" t="b">
        <f aca="false">TRUE()</f>
        <v>1</v>
      </c>
      <c r="D121" s="81" t="b">
        <f aca="false">TRUE()</f>
        <v>1</v>
      </c>
    </row>
    <row collapsed="false" customFormat="false" customHeight="true" hidden="false" ht="11.25" outlineLevel="0" r="122">
      <c r="B122" s="89" t="s">
        <v>230</v>
      </c>
      <c r="C122" s="81" t="b">
        <f aca="false">TRUE()</f>
        <v>1</v>
      </c>
      <c r="D122" s="81" t="b">
        <f aca="false">TRUE()</f>
        <v>1</v>
      </c>
    </row>
    <row collapsed="false" customFormat="false" customHeight="true" hidden="false" ht="11.25" outlineLevel="0" r="123">
      <c r="B123" s="89" t="s">
        <v>231</v>
      </c>
      <c r="C123" s="81" t="b">
        <f aca="false">FALSE()</f>
        <v>0</v>
      </c>
      <c r="D123" s="81" t="b">
        <f aca="false">TRUE()</f>
        <v>1</v>
      </c>
    </row>
    <row collapsed="false" customFormat="false" customHeight="true" hidden="false" ht="11.25" outlineLevel="0" r="124">
      <c r="B124" s="89" t="s">
        <v>232</v>
      </c>
      <c r="C124" s="81" t="b">
        <f aca="false">FALSE()</f>
        <v>0</v>
      </c>
      <c r="D124" s="81" t="b">
        <f aca="false">TRUE()</f>
        <v>1</v>
      </c>
    </row>
    <row collapsed="false" customFormat="false" customHeight="true" hidden="false" ht="11.25" outlineLevel="0" r="125">
      <c r="B125" s="89" t="s">
        <v>233</v>
      </c>
      <c r="C125" s="81" t="b">
        <f aca="false">FALSE()</f>
        <v>0</v>
      </c>
      <c r="D125" s="81" t="b">
        <f aca="false">TRUE()</f>
        <v>1</v>
      </c>
    </row>
    <row collapsed="false" customFormat="false" customHeight="true" hidden="false" ht="11.25" outlineLevel="0" r="126">
      <c r="B126" s="89" t="s">
        <v>234</v>
      </c>
      <c r="C126" s="81" t="b">
        <f aca="false">FALSE()</f>
        <v>0</v>
      </c>
      <c r="D126" s="81" t="b">
        <f aca="false">TRUE()</f>
        <v>1</v>
      </c>
    </row>
    <row collapsed="false" customFormat="false" customHeight="true" hidden="false" ht="11.25" outlineLevel="0" r="127">
      <c r="B127" s="89" t="s">
        <v>235</v>
      </c>
      <c r="C127" s="81" t="b">
        <f aca="false">FALSE()</f>
        <v>0</v>
      </c>
      <c r="D127" s="81" t="b">
        <f aca="false">TRUE()</f>
        <v>1</v>
      </c>
    </row>
    <row collapsed="false" customFormat="false" customHeight="true" hidden="false" ht="11.25" outlineLevel="0" r="128">
      <c r="B128" s="89" t="s">
        <v>236</v>
      </c>
      <c r="C128" s="81" t="s">
        <v>237</v>
      </c>
      <c r="D128" s="81" t="b">
        <f aca="false">TRUE()</f>
        <v>1</v>
      </c>
    </row>
    <row collapsed="false" customFormat="false" customHeight="true" hidden="false" ht="11.25" outlineLevel="0" r="129">
      <c r="B129" s="89" t="s">
        <v>238</v>
      </c>
      <c r="C129" s="81" t="b">
        <f aca="false">FALSE()</f>
        <v>0</v>
      </c>
      <c r="D129" s="81" t="b">
        <f aca="false">TRUE()</f>
        <v>1</v>
      </c>
    </row>
    <row collapsed="false" customFormat="false" customHeight="true" hidden="false" ht="11.25" outlineLevel="0" r="130">
      <c r="B130" s="106" t="s">
        <v>239</v>
      </c>
      <c r="C130" s="106"/>
      <c r="D130" s="106"/>
    </row>
    <row collapsed="false" customFormat="false" customHeight="true" hidden="false" ht="11.25" outlineLevel="0" r="131">
      <c r="B131" s="88" t="s">
        <v>98</v>
      </c>
      <c r="C131" s="88" t="s">
        <v>33</v>
      </c>
      <c r="D131" s="88" t="s">
        <v>99</v>
      </c>
    </row>
    <row collapsed="false" customFormat="false" customHeight="true" hidden="false" ht="11.25" outlineLevel="0" r="132">
      <c r="B132" s="89" t="s">
        <v>240</v>
      </c>
      <c r="C132" s="89"/>
      <c r="D132" s="81" t="b">
        <f aca="false">TRUE()</f>
        <v>1</v>
      </c>
    </row>
    <row collapsed="false" customFormat="false" customHeight="true" hidden="false" ht="11.25" outlineLevel="0" r="133">
      <c r="B133" s="89" t="s">
        <v>241</v>
      </c>
      <c r="C133" s="89"/>
      <c r="D133" s="81" t="b">
        <f aca="false">TRUE()</f>
        <v>1</v>
      </c>
    </row>
    <row collapsed="false" customFormat="false" customHeight="true" hidden="false" ht="11.25" outlineLevel="0" r="134">
      <c r="B134" s="89" t="s">
        <v>242</v>
      </c>
      <c r="C134" s="89"/>
      <c r="D134" s="81" t="b">
        <f aca="false">TRUE()</f>
        <v>1</v>
      </c>
    </row>
    <row collapsed="false" customFormat="false" customHeight="true" hidden="false" ht="11.25" outlineLevel="0" r="135">
      <c r="B135" s="89" t="s">
        <v>243</v>
      </c>
      <c r="C135" s="109"/>
      <c r="D135" s="81" t="b">
        <f aca="false">TRUE()</f>
        <v>1</v>
      </c>
    </row>
    <row collapsed="false" customFormat="false" customHeight="true" hidden="false" ht="11.25" outlineLevel="0" r="136">
      <c r="B136" s="89" t="s">
        <v>244</v>
      </c>
      <c r="C136" s="109"/>
      <c r="D136" s="81" t="b">
        <f aca="false">TRUE()</f>
        <v>1</v>
      </c>
    </row>
    <row collapsed="false" customFormat="false" customHeight="true" hidden="false" ht="11.25" outlineLevel="0" r="137">
      <c r="B137" s="89" t="s">
        <v>245</v>
      </c>
      <c r="C137" s="89"/>
      <c r="D137" s="81" t="b">
        <f aca="false">TRUE()</f>
        <v>1</v>
      </c>
    </row>
    <row collapsed="false" customFormat="false" customHeight="true" hidden="false" ht="11.25" outlineLevel="0" r="138">
      <c r="B138" s="89" t="s">
        <v>246</v>
      </c>
      <c r="C138" s="89"/>
      <c r="D138" s="81" t="b">
        <f aca="false">TRUE()</f>
        <v>1</v>
      </c>
    </row>
    <row collapsed="false" customFormat="false" customHeight="true" hidden="false" ht="11.25" outlineLevel="0" r="139">
      <c r="B139" s="89" t="s">
        <v>247</v>
      </c>
      <c r="C139" s="89"/>
      <c r="D139" s="81" t="b">
        <f aca="false">TRUE()</f>
        <v>1</v>
      </c>
      <c r="E139" s="86" t="s">
        <v>248</v>
      </c>
    </row>
    <row collapsed="false" customFormat="false" customHeight="true" hidden="false" ht="11.25" outlineLevel="0" r="140">
      <c r="B140" s="106" t="s">
        <v>249</v>
      </c>
      <c r="C140" s="106"/>
      <c r="D140" s="106"/>
    </row>
    <row collapsed="false" customFormat="false" customHeight="true" hidden="false" ht="11.25" outlineLevel="0" r="141">
      <c r="B141" s="88" t="s">
        <v>98</v>
      </c>
      <c r="C141" s="88" t="s">
        <v>33</v>
      </c>
      <c r="D141" s="88" t="s">
        <v>99</v>
      </c>
    </row>
    <row collapsed="false" customFormat="false" customHeight="true" hidden="false" ht="11.25" outlineLevel="0" r="142">
      <c r="B142" s="89" t="s">
        <v>250</v>
      </c>
      <c r="C142" s="110" t="s">
        <v>42</v>
      </c>
      <c r="D142" s="81" t="b">
        <f aca="false">TRUE()</f>
        <v>1</v>
      </c>
    </row>
    <row collapsed="false" customFormat="false" customHeight="true" hidden="false" ht="11.25" outlineLevel="0" r="143">
      <c r="B143" s="89" t="s">
        <v>251</v>
      </c>
      <c r="C143" s="110" t="s">
        <v>44</v>
      </c>
      <c r="D143" s="81" t="b">
        <f aca="false">TRUE()</f>
        <v>1</v>
      </c>
    </row>
    <row collapsed="false" customFormat="false" customHeight="false" hidden="false" ht="20.85" outlineLevel="0" r="144">
      <c r="B144" s="89" t="s">
        <v>252</v>
      </c>
      <c r="C144" s="110" t="s">
        <v>46</v>
      </c>
      <c r="D144" s="81" t="b">
        <f aca="false">TRUE()</f>
        <v>1</v>
      </c>
    </row>
    <row collapsed="false" customFormat="false" customHeight="false" hidden="false" ht="20.85" outlineLevel="0" r="145">
      <c r="B145" s="89" t="s">
        <v>253</v>
      </c>
      <c r="C145" s="110" t="s">
        <v>48</v>
      </c>
      <c r="D145" s="81" t="b">
        <f aca="false">TRUE()</f>
        <v>1</v>
      </c>
    </row>
    <row collapsed="false" customFormat="false" customHeight="true" hidden="false" ht="11.25" outlineLevel="0" r="146">
      <c r="B146" s="89" t="s">
        <v>254</v>
      </c>
      <c r="C146" s="110"/>
      <c r="D146" s="81" t="b">
        <f aca="false">TRUE()</f>
        <v>1</v>
      </c>
    </row>
    <row collapsed="false" customFormat="false" customHeight="true" hidden="false" ht="11.25" outlineLevel="0" r="147">
      <c r="B147" s="89" t="s">
        <v>255</v>
      </c>
      <c r="C147" s="110" t="s">
        <v>51</v>
      </c>
      <c r="D147" s="81" t="b">
        <f aca="false">TRUE()</f>
        <v>1</v>
      </c>
    </row>
    <row collapsed="false" customFormat="false" customHeight="true" hidden="false" ht="11.25" outlineLevel="0" r="148">
      <c r="B148" s="89" t="s">
        <v>256</v>
      </c>
      <c r="C148" s="110" t="s">
        <v>42</v>
      </c>
      <c r="D148" s="81" t="b">
        <f aca="false">TRUE()</f>
        <v>1</v>
      </c>
    </row>
    <row collapsed="false" customFormat="false" customHeight="true" hidden="false" ht="11.25" outlineLevel="0" r="149">
      <c r="B149" s="89" t="s">
        <v>257</v>
      </c>
      <c r="C149" s="110" t="s">
        <v>44</v>
      </c>
      <c r="D149" s="81" t="b">
        <f aca="false">TRUE()</f>
        <v>1</v>
      </c>
    </row>
    <row collapsed="false" customFormat="false" customHeight="false" hidden="false" ht="20.85" outlineLevel="0" r="150">
      <c r="B150" s="89" t="s">
        <v>258</v>
      </c>
      <c r="C150" s="110" t="s">
        <v>53</v>
      </c>
      <c r="D150" s="81" t="b">
        <f aca="false">TRUE()</f>
        <v>1</v>
      </c>
    </row>
    <row collapsed="false" customFormat="false" customHeight="false" hidden="false" ht="20.85" outlineLevel="0" r="151">
      <c r="B151" s="89" t="s">
        <v>259</v>
      </c>
      <c r="C151" s="110" t="s">
        <v>48</v>
      </c>
      <c r="D151" s="81" t="b">
        <f aca="false">TRUE()</f>
        <v>1</v>
      </c>
    </row>
    <row collapsed="false" customFormat="false" customHeight="true" hidden="false" ht="11.25" outlineLevel="0" r="152">
      <c r="B152" s="89" t="s">
        <v>260</v>
      </c>
      <c r="C152" s="110"/>
      <c r="D152" s="81" t="b">
        <f aca="false">TRUE()</f>
        <v>1</v>
      </c>
    </row>
    <row collapsed="false" customFormat="false" customHeight="true" hidden="false" ht="11.25" outlineLevel="0" r="153">
      <c r="B153" s="89" t="s">
        <v>261</v>
      </c>
      <c r="C153" s="110" t="s">
        <v>51</v>
      </c>
      <c r="D153" s="81" t="b">
        <f aca="false">TRUE()</f>
        <v>1</v>
      </c>
    </row>
    <row collapsed="false" customFormat="false" customHeight="true" hidden="false" ht="11.25" outlineLevel="0" r="155">
      <c r="B155" s="111" t="s">
        <v>262</v>
      </c>
      <c r="C155" s="112"/>
      <c r="D155" s="112"/>
      <c r="E155" s="113"/>
    </row>
    <row collapsed="false" customFormat="false" customHeight="true" hidden="false" ht="11.25" outlineLevel="0" r="156">
      <c r="B156" s="88" t="s">
        <v>27</v>
      </c>
      <c r="C156" s="88" t="s">
        <v>263</v>
      </c>
      <c r="D156" s="88" t="s">
        <v>264</v>
      </c>
      <c r="E156" s="88" t="s">
        <v>265</v>
      </c>
    </row>
    <row collapsed="false" customFormat="false" customHeight="true" hidden="false" ht="11.25" outlineLevel="0" r="157">
      <c r="B157" s="107" t="s">
        <v>266</v>
      </c>
      <c r="C157" s="107" t="n">
        <v>32</v>
      </c>
      <c r="D157" s="107" t="s">
        <v>267</v>
      </c>
      <c r="E157" s="107" t="n">
        <v>0</v>
      </c>
      <c r="F157" s="114" t="s">
        <v>268</v>
      </c>
      <c r="G157" s="115"/>
      <c r="H157" s="115"/>
      <c r="I157" s="115"/>
      <c r="J157" s="115"/>
      <c r="K157" s="115"/>
      <c r="L157" s="115"/>
      <c r="M157" s="115"/>
      <c r="N157" s="115"/>
      <c r="O157" s="115"/>
      <c r="P157" s="115"/>
      <c r="Q157" s="116"/>
    </row>
    <row collapsed="false" customFormat="false" customHeight="true" hidden="false" ht="11.25" outlineLevel="0" r="158">
      <c r="B158" s="107" t="s">
        <v>269</v>
      </c>
      <c r="C158" s="107" t="n">
        <v>10</v>
      </c>
      <c r="D158" s="107" t="s">
        <v>267</v>
      </c>
      <c r="E158" s="107" t="n">
        <v>0</v>
      </c>
      <c r="F158" s="117" t="s">
        <v>270</v>
      </c>
      <c r="Q158" s="118"/>
    </row>
    <row collapsed="false" customFormat="false" customHeight="true" hidden="false" ht="11.25" outlineLevel="0" r="159">
      <c r="B159" s="107" t="s">
        <v>271</v>
      </c>
      <c r="C159" s="107" t="n">
        <v>11</v>
      </c>
      <c r="D159" s="107" t="s">
        <v>162</v>
      </c>
      <c r="E159" s="107" t="n">
        <v>0</v>
      </c>
      <c r="F159" s="117" t="s">
        <v>272</v>
      </c>
      <c r="Q159" s="118"/>
    </row>
    <row collapsed="false" customFormat="false" customHeight="true" hidden="false" ht="11.25" outlineLevel="0" r="160">
      <c r="B160" s="107" t="s">
        <v>65</v>
      </c>
      <c r="C160" s="107" t="n">
        <v>2</v>
      </c>
      <c r="D160" s="107" t="s">
        <v>157</v>
      </c>
      <c r="E160" s="107" t="n">
        <v>0</v>
      </c>
      <c r="F160" s="119" t="s">
        <v>273</v>
      </c>
      <c r="G160" s="120"/>
      <c r="H160" s="120"/>
      <c r="I160" s="120"/>
      <c r="J160" s="120"/>
      <c r="K160" s="120"/>
      <c r="L160" s="120"/>
      <c r="M160" s="120"/>
      <c r="N160" s="120"/>
      <c r="O160" s="120"/>
      <c r="P160" s="120"/>
      <c r="Q160" s="121"/>
    </row>
    <row collapsed="false" customFormat="false" customHeight="true" hidden="false" ht="11.25" outlineLevel="0" r="161">
      <c r="B161" s="107" t="s">
        <v>274</v>
      </c>
      <c r="C161" s="107" t="n">
        <v>9</v>
      </c>
      <c r="D161" s="107" t="s">
        <v>164</v>
      </c>
      <c r="E161" s="107" t="n">
        <v>0</v>
      </c>
    </row>
    <row collapsed="false" customFormat="false" customHeight="true" hidden="false" ht="11.25" outlineLevel="0" r="162">
      <c r="B162" s="107" t="s">
        <v>26</v>
      </c>
      <c r="C162" s="107" t="n">
        <v>13</v>
      </c>
      <c r="D162" s="107" t="s">
        <v>159</v>
      </c>
      <c r="E162" s="107" t="n">
        <v>0</v>
      </c>
    </row>
    <row collapsed="false" customFormat="false" customHeight="true" hidden="false" ht="11.25" outlineLevel="0" r="163">
      <c r="B163" s="107" t="s">
        <v>275</v>
      </c>
      <c r="C163" s="107" t="n">
        <v>14</v>
      </c>
      <c r="D163" s="107" t="s">
        <v>160</v>
      </c>
      <c r="E163" s="107" t="n">
        <v>0</v>
      </c>
    </row>
    <row collapsed="false" customFormat="false" customHeight="true" hidden="false" ht="11.25" outlineLevel="0" r="164">
      <c r="B164" s="107" t="s">
        <v>276</v>
      </c>
      <c r="C164" s="107" t="n">
        <v>15</v>
      </c>
      <c r="D164" s="107" t="s">
        <v>161</v>
      </c>
      <c r="E164" s="107" t="n">
        <v>0</v>
      </c>
    </row>
    <row collapsed="false" customFormat="false" customHeight="true" hidden="false" ht="11.25" outlineLevel="0" r="165">
      <c r="B165" s="107" t="s">
        <v>277</v>
      </c>
      <c r="C165" s="107" t="n">
        <v>17</v>
      </c>
      <c r="D165" s="107" t="s">
        <v>267</v>
      </c>
      <c r="E165" s="107" t="n">
        <v>0</v>
      </c>
    </row>
    <row collapsed="false" customFormat="false" customHeight="true" hidden="false" ht="11.25" outlineLevel="0" r="166">
      <c r="B166" s="107" t="s">
        <v>66</v>
      </c>
      <c r="C166" s="107" t="n">
        <v>3</v>
      </c>
      <c r="D166" s="107" t="s">
        <v>158</v>
      </c>
      <c r="E166" s="107" t="n">
        <v>0</v>
      </c>
    </row>
  </sheetData>
  <mergeCells count="12">
    <mergeCell ref="B2:D2"/>
    <mergeCell ref="B17:D17"/>
    <mergeCell ref="B23:D23"/>
    <mergeCell ref="G32:H32"/>
    <mergeCell ref="G33:H33"/>
    <mergeCell ref="G35:H35"/>
    <mergeCell ref="G36:H36"/>
    <mergeCell ref="B72:D72"/>
    <mergeCell ref="B95:D95"/>
    <mergeCell ref="B108:D108"/>
    <mergeCell ref="B130:D130"/>
    <mergeCell ref="B140:D140"/>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xl/worksheets/sheet9.xml><?xml version="1.0" encoding="utf-8"?>
<worksheet xmlns="http://schemas.openxmlformats.org/spreadsheetml/2006/main" xmlns:r="http://schemas.openxmlformats.org/officeDocument/2006/relationships">
  <sheetPr filterMode="false">
    <pageSetUpPr fitToPage="false"/>
  </sheetPr>
  <dimension ref="A1:E20"/>
  <sheetViews>
    <sheetView colorId="64" defaultGridColor="true" rightToLeft="false" showFormulas="false" showGridLines="true" showOutlineSymbols="true" showRowColHeaders="false" showZeros="true" tabSelected="false" topLeftCell="A1" view="normal" windowProtection="false" workbookViewId="0" zoomScale="100" zoomScaleNormal="100" zoomScalePageLayoutView="100">
      <selection activeCell="A1" activeCellId="0" pane="topLeft" sqref="A1"/>
    </sheetView>
  </sheetViews>
  <cols>
    <col collapsed="false" hidden="false" max="1" min="1" style="1" width="9.32549019607843"/>
    <col collapsed="false" hidden="false" max="3" min="2" style="1" width="51.6235294117647"/>
    <col collapsed="false" hidden="false" max="4" min="4" style="1" width="6.44705882352941"/>
    <col collapsed="false" hidden="false" max="5" min="5" style="1" width="5.73333333333333"/>
    <col collapsed="false" hidden="false" max="257" min="6" style="1" width="11.4666666666667"/>
    <col collapsed="false" hidden="false" max="1025" min="258" style="0" width="11.4666666666667"/>
  </cols>
  <sheetData>
    <row collapsed="false" customFormat="false" customHeight="true" hidden="false" ht="24.75" outlineLevel="0" r="1">
      <c r="A1" s="122" t="str">
        <f aca="false">"Kommentare "&amp;ToolTitel</f>
        <v>Kommentare Kassenerfassung für Office V.2.32</v>
      </c>
      <c r="B1" s="122"/>
      <c r="C1" s="122"/>
    </row>
    <row collapsed="false" customFormat="false" customHeight="false" hidden="false" ht="14.15" outlineLevel="0" r="2">
      <c r="A2" s="123" t="s">
        <v>278</v>
      </c>
      <c r="B2" s="124" t="s">
        <v>279</v>
      </c>
      <c r="C2" s="124" t="s">
        <v>280</v>
      </c>
      <c r="D2" s="125" t="s">
        <v>281</v>
      </c>
      <c r="E2" s="125" t="s">
        <v>282</v>
      </c>
    </row>
    <row collapsed="false" customFormat="false" customHeight="true" hidden="false" ht="72" outlineLevel="0" r="3">
      <c r="A3" s="126" t="n">
        <v>2</v>
      </c>
      <c r="B3" s="127" t="s">
        <v>283</v>
      </c>
      <c r="C3" s="127" t="s">
        <v>283</v>
      </c>
      <c r="D3" s="126" t="n">
        <v>250</v>
      </c>
      <c r="E3" s="126" t="n">
        <v>66</v>
      </c>
    </row>
    <row collapsed="false" customFormat="false" customHeight="true" hidden="false" ht="250.5" outlineLevel="0" r="4">
      <c r="A4" s="126" t="n">
        <f aca="false">A3+1</f>
        <v>3</v>
      </c>
      <c r="B4" s="127" t="s">
        <v>284</v>
      </c>
      <c r="C4" s="127" t="s">
        <v>284</v>
      </c>
      <c r="D4" s="126" t="n">
        <v>350</v>
      </c>
      <c r="E4" s="126" t="n">
        <v>156</v>
      </c>
    </row>
    <row collapsed="false" customFormat="false" customHeight="true" hidden="false" ht="110.25" outlineLevel="0" r="5">
      <c r="A5" s="126" t="n">
        <f aca="false">A4+1</f>
        <v>4</v>
      </c>
      <c r="B5" s="127" t="s">
        <v>285</v>
      </c>
      <c r="C5" s="127" t="s">
        <v>286</v>
      </c>
      <c r="D5" s="126" t="n">
        <v>250</v>
      </c>
      <c r="E5" s="126" t="n">
        <v>99</v>
      </c>
    </row>
    <row collapsed="false" customFormat="false" customHeight="true" hidden="false" ht="112.5" outlineLevel="0" r="6">
      <c r="A6" s="126" t="n">
        <f aca="false">A5+1</f>
        <v>5</v>
      </c>
      <c r="B6" s="127" t="s">
        <v>287</v>
      </c>
      <c r="C6" s="127" t="s">
        <v>288</v>
      </c>
      <c r="D6" s="126" t="n">
        <v>250</v>
      </c>
      <c r="E6" s="126" t="n">
        <v>99</v>
      </c>
    </row>
    <row collapsed="false" customFormat="false" customHeight="true" hidden="false" ht="84.75" outlineLevel="0" r="7">
      <c r="A7" s="126" t="n">
        <f aca="false">A6+1</f>
        <v>6</v>
      </c>
      <c r="B7" s="127" t="s">
        <v>289</v>
      </c>
      <c r="C7" s="127" t="s">
        <v>289</v>
      </c>
      <c r="D7" s="126" t="n">
        <v>250</v>
      </c>
      <c r="E7" s="126" t="n">
        <v>77</v>
      </c>
    </row>
    <row collapsed="false" customFormat="false" customHeight="false" hidden="false" ht="114.9" outlineLevel="0" r="8">
      <c r="A8" s="126" t="n">
        <f aca="false">A7+1</f>
        <v>7</v>
      </c>
      <c r="B8" s="127" t="s">
        <v>290</v>
      </c>
      <c r="C8" s="127" t="s">
        <v>290</v>
      </c>
      <c r="D8" s="126" t="n">
        <v>250</v>
      </c>
      <c r="E8" s="126" t="n">
        <v>121</v>
      </c>
    </row>
    <row collapsed="false" customFormat="false" customHeight="true" hidden="false" ht="137.25" outlineLevel="0" r="9">
      <c r="A9" s="126" t="n">
        <f aca="false">A8+1</f>
        <v>8</v>
      </c>
      <c r="B9" s="127" t="s">
        <v>291</v>
      </c>
      <c r="C9" s="127" t="s">
        <v>292</v>
      </c>
      <c r="D9" s="126" t="n">
        <v>250</v>
      </c>
      <c r="E9" s="126" t="n">
        <v>121</v>
      </c>
    </row>
    <row collapsed="false" customFormat="false" customHeight="true" hidden="false" ht="220.5" outlineLevel="0" r="10">
      <c r="A10" s="126" t="n">
        <f aca="false">A9+1</f>
        <v>9</v>
      </c>
      <c r="B10" s="127" t="s">
        <v>293</v>
      </c>
      <c r="C10" s="127" t="s">
        <v>293</v>
      </c>
      <c r="D10" s="126" t="n">
        <v>250</v>
      </c>
      <c r="E10" s="126" t="n">
        <v>187</v>
      </c>
    </row>
    <row collapsed="false" customFormat="false" customHeight="true" hidden="false" ht="138.75" outlineLevel="0" r="11">
      <c r="A11" s="126" t="n">
        <f aca="false">A10+1</f>
        <v>10</v>
      </c>
      <c r="B11" s="127" t="s">
        <v>294</v>
      </c>
      <c r="C11" s="127" t="s">
        <v>294</v>
      </c>
      <c r="D11" s="126" t="n">
        <v>250</v>
      </c>
      <c r="E11" s="126" t="n">
        <v>121</v>
      </c>
    </row>
    <row collapsed="false" customFormat="false" customHeight="true" hidden="false" ht="136.5" outlineLevel="0" r="12">
      <c r="A12" s="126" t="n">
        <f aca="false">A11+1</f>
        <v>11</v>
      </c>
      <c r="B12" s="127" t="s">
        <v>295</v>
      </c>
      <c r="C12" s="127" t="s">
        <v>295</v>
      </c>
      <c r="D12" s="126" t="n">
        <v>250</v>
      </c>
      <c r="E12" s="126" t="n">
        <v>121</v>
      </c>
    </row>
    <row collapsed="false" customFormat="false" customHeight="true" hidden="false" ht="123.75" outlineLevel="0" r="13">
      <c r="A13" s="126" t="n">
        <f aca="false">A12+1</f>
        <v>12</v>
      </c>
      <c r="B13" s="127" t="s">
        <v>296</v>
      </c>
      <c r="C13" s="127" t="s">
        <v>296</v>
      </c>
      <c r="D13" s="126" t="n">
        <v>250</v>
      </c>
      <c r="E13" s="126" t="n">
        <v>110</v>
      </c>
    </row>
    <row collapsed="false" customFormat="false" customHeight="true" hidden="false" ht="72" outlineLevel="0" r="14">
      <c r="A14" s="126" t="n">
        <f aca="false">A13+1</f>
        <v>13</v>
      </c>
      <c r="B14" s="127" t="s">
        <v>297</v>
      </c>
      <c r="C14" s="127" t="s">
        <v>297</v>
      </c>
      <c r="D14" s="126" t="n">
        <v>250</v>
      </c>
      <c r="E14" s="126" t="n">
        <v>66</v>
      </c>
    </row>
    <row collapsed="false" customFormat="false" customHeight="true" hidden="false" ht="72.75" outlineLevel="0" r="15">
      <c r="A15" s="126" t="n">
        <f aca="false">A14+1</f>
        <v>14</v>
      </c>
      <c r="B15" s="127" t="s">
        <v>298</v>
      </c>
      <c r="C15" s="127" t="s">
        <v>298</v>
      </c>
      <c r="D15" s="126" t="n">
        <v>250</v>
      </c>
      <c r="E15" s="126" t="n">
        <v>66</v>
      </c>
    </row>
    <row collapsed="false" customFormat="false" customHeight="true" hidden="false" ht="72" outlineLevel="0" r="16">
      <c r="A16" s="126" t="n">
        <f aca="false">A15+1</f>
        <v>15</v>
      </c>
      <c r="B16" s="127" t="s">
        <v>299</v>
      </c>
      <c r="C16" s="127" t="s">
        <v>299</v>
      </c>
      <c r="D16" s="126" t="n">
        <v>250</v>
      </c>
      <c r="E16" s="126" t="n">
        <v>66</v>
      </c>
    </row>
    <row collapsed="false" customFormat="false" customHeight="true" hidden="false" ht="72" outlineLevel="0" r="17">
      <c r="A17" s="126" t="n">
        <f aca="false">A16+1</f>
        <v>16</v>
      </c>
      <c r="B17" s="127" t="s">
        <v>300</v>
      </c>
      <c r="C17" s="127" t="s">
        <v>300</v>
      </c>
      <c r="D17" s="126" t="n">
        <v>250</v>
      </c>
      <c r="E17" s="126" t="n">
        <v>66</v>
      </c>
    </row>
    <row collapsed="false" customFormat="false" customHeight="true" hidden="false" ht="73.5" outlineLevel="0" r="18">
      <c r="A18" s="126" t="n">
        <f aca="false">A17+1</f>
        <v>17</v>
      </c>
      <c r="B18" s="127" t="s">
        <v>301</v>
      </c>
      <c r="C18" s="127" t="s">
        <v>301</v>
      </c>
      <c r="D18" s="126" t="n">
        <v>250</v>
      </c>
      <c r="E18" s="126" t="n">
        <v>66</v>
      </c>
    </row>
    <row collapsed="false" customFormat="false" customHeight="true" hidden="false" ht="110.25" outlineLevel="0" r="19">
      <c r="A19" s="126" t="n">
        <f aca="false">A18+1</f>
        <v>18</v>
      </c>
      <c r="B19" s="127" t="s">
        <v>302</v>
      </c>
      <c r="C19" s="127" t="s">
        <v>302</v>
      </c>
      <c r="D19" s="126" t="n">
        <v>250</v>
      </c>
      <c r="E19" s="126" t="n">
        <v>99</v>
      </c>
    </row>
    <row collapsed="false" customFormat="false" customHeight="false" hidden="false" ht="14.1" outlineLevel="0" r="20">
      <c r="A20" s="128"/>
      <c r="B20" s="129" t="s">
        <v>303</v>
      </c>
      <c r="C20" s="128"/>
    </row>
  </sheetData>
  <mergeCells count="1">
    <mergeCell ref="A1:C1"/>
  </mergeCells>
  <printOptions headings="false" gridLines="false" gridLinesSet="true" horizontalCentered="false" verticalCentered="false"/>
  <pageMargins left="0.747916666666667" right="0.747916666666667" top="0.984027777777778" bottom="0.984027777777778"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33488</TotalTime>
  <Application>LibreOffice/3.6$Linux_X86_64 LibreOffice_project/e29a214-2bbed72-0621de6-a97528c-8f066d</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2001-01-19T13:29:45.00Z</dcterms:created>
  <dc:creator>DATEV eG</dc:creator>
  <cp:lastPrinted>2010-10-29T15:08:37.00Z</cp:lastPrinted>
  <dcterms:modified xsi:type="dcterms:W3CDTF">2012-06-11T15:06:36.00Z</dcterms:modified>
  <cp:revision>26</cp:revision>
  <dc:title>Kassenerfassung</dc:title>
</cp:coreProperties>
</file>