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6305" windowHeight="9855" activeTab="1"/>
  </bookViews>
  <sheets>
    <sheet name="Presets" sheetId="8" r:id="rId1"/>
    <sheet name="Reorder" sheetId="9" r:id="rId2"/>
  </sheets>
  <definedNames>
    <definedName name="_xlnm.Print_Area" localSheetId="0">Presets!$A$29:$AA$51</definedName>
  </definedNames>
  <calcPr calcId="145621"/>
</workbook>
</file>

<file path=xl/calcChain.xml><?xml version="1.0" encoding="utf-8"?>
<calcChain xmlns="http://schemas.openxmlformats.org/spreadsheetml/2006/main">
  <c r="B30" i="8" l="1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43" i="8"/>
  <c r="C43" i="8"/>
  <c r="D43" i="8"/>
  <c r="E43" i="8"/>
  <c r="F43" i="8"/>
  <c r="B44" i="8"/>
  <c r="C44" i="8"/>
  <c r="D44" i="8"/>
  <c r="E44" i="8"/>
  <c r="F44" i="8"/>
  <c r="B45" i="8"/>
  <c r="C45" i="8"/>
  <c r="D45" i="8"/>
  <c r="E45" i="8"/>
  <c r="F45" i="8"/>
  <c r="B46" i="8"/>
  <c r="C46" i="8"/>
  <c r="D46" i="8"/>
  <c r="E46" i="8"/>
  <c r="F46" i="8"/>
  <c r="B47" i="8"/>
  <c r="C47" i="8"/>
  <c r="D47" i="8"/>
  <c r="E47" i="8"/>
  <c r="F47" i="8"/>
  <c r="B48" i="8"/>
  <c r="C48" i="8"/>
  <c r="D48" i="8"/>
  <c r="E48" i="8"/>
  <c r="F48" i="8"/>
  <c r="B49" i="8"/>
  <c r="C49" i="8"/>
  <c r="D49" i="8"/>
  <c r="E49" i="8"/>
  <c r="F49" i="8"/>
  <c r="B50" i="8"/>
  <c r="C50" i="8"/>
  <c r="D50" i="8"/>
  <c r="E50" i="8"/>
  <c r="F50" i="8"/>
  <c r="B51" i="8"/>
  <c r="C51" i="8"/>
  <c r="D51" i="8"/>
  <c r="E51" i="8"/>
  <c r="F51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30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V30" i="8"/>
  <c r="T30" i="8"/>
  <c r="S30" i="8"/>
  <c r="P30" i="8"/>
  <c r="O30" i="8"/>
  <c r="N30" i="8"/>
  <c r="Z30" i="8"/>
  <c r="X30" i="8"/>
  <c r="AA30" i="8"/>
  <c r="Y30" i="8"/>
  <c r="W30" i="8"/>
  <c r="U30" i="8"/>
  <c r="R30" i="8"/>
  <c r="Q30" i="8"/>
  <c r="M30" i="8"/>
  <c r="L30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30" i="8"/>
  <c r="K31" i="8"/>
  <c r="K32" i="8"/>
  <c r="K33" i="8"/>
  <c r="K34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30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32" i="8"/>
  <c r="J33" i="8"/>
  <c r="J34" i="8"/>
  <c r="J35" i="8"/>
  <c r="J36" i="8"/>
  <c r="J31" i="8"/>
  <c r="J30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30" i="8"/>
  <c r="H31" i="8"/>
  <c r="H32" i="8"/>
</calcChain>
</file>

<file path=xl/sharedStrings.xml><?xml version="1.0" encoding="utf-8"?>
<sst xmlns="http://schemas.openxmlformats.org/spreadsheetml/2006/main" count="325" uniqueCount="48">
  <si>
    <t>PSMS</t>
  </si>
  <si>
    <t>PWM</t>
  </si>
  <si>
    <t>PW</t>
  </si>
  <si>
    <t>Saw</t>
  </si>
  <si>
    <t>Noise</t>
  </si>
  <si>
    <t>Square</t>
  </si>
  <si>
    <t>HPF</t>
  </si>
  <si>
    <t>RH</t>
  </si>
  <si>
    <t>LPF</t>
  </si>
  <si>
    <t>RL</t>
  </si>
  <si>
    <t>IL</t>
  </si>
  <si>
    <t>AL</t>
  </si>
  <si>
    <t>A</t>
  </si>
  <si>
    <t>D</t>
  </si>
  <si>
    <t>R</t>
  </si>
  <si>
    <t>VCF</t>
  </si>
  <si>
    <t>Sin</t>
  </si>
  <si>
    <t>S</t>
  </si>
  <si>
    <t>Level</t>
  </si>
  <si>
    <t>String 1</t>
  </si>
  <si>
    <t>String 2</t>
  </si>
  <si>
    <t>Brass 1</t>
  </si>
  <si>
    <t>Brass 2</t>
  </si>
  <si>
    <t>Flute</t>
  </si>
  <si>
    <t>Guitar 1</t>
  </si>
  <si>
    <t>Guitar 2</t>
  </si>
  <si>
    <t>Funky 1</t>
  </si>
  <si>
    <t>Funky 2</t>
  </si>
  <si>
    <t>Funky 3</t>
  </si>
  <si>
    <t>Elec Piano</t>
  </si>
  <si>
    <t>IB</t>
  </si>
  <si>
    <t>AB</t>
  </si>
  <si>
    <t>String 3</t>
  </si>
  <si>
    <t>String 4</t>
  </si>
  <si>
    <t>Brass 3</t>
  </si>
  <si>
    <t>Bass</t>
  </si>
  <si>
    <t>Clavichord 1</t>
  </si>
  <si>
    <t>Clavichord 2</t>
  </si>
  <si>
    <t>Harpsichord 1</t>
  </si>
  <si>
    <t>Harpsichord 2</t>
  </si>
  <si>
    <t>Funky 4</t>
  </si>
  <si>
    <t>Organ 1</t>
  </si>
  <si>
    <t>Organ 2</t>
  </si>
  <si>
    <t>inf</t>
  </si>
  <si>
    <t>HPF/LPF</t>
  </si>
  <si>
    <t>RH/RL</t>
  </si>
  <si>
    <t>Preset resistors of the CS-80</t>
  </si>
  <si>
    <t>Preset voltages of the CS-80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</si>
</sst>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F6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164" fontId="0" fillId="6" borderId="5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5" borderId="9" xfId="0" applyNumberFormat="1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5" borderId="1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6" borderId="11" xfId="0" applyNumberFormat="1" applyFill="1" applyBorder="1" applyAlignment="1">
      <alignment horizontal="center" vertical="center"/>
    </xf>
    <xf numFmtId="164" fontId="0" fillId="6" borderId="9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164" fontId="0" fillId="9" borderId="3" xfId="0" applyNumberFormat="1" applyFill="1" applyBorder="1" applyAlignment="1">
      <alignment horizontal="center" vertical="center"/>
    </xf>
    <xf numFmtId="164" fontId="0" fillId="9" borderId="4" xfId="0" applyNumberFormat="1" applyFill="1" applyBorder="1" applyAlignment="1">
      <alignment horizontal="center" vertical="center"/>
    </xf>
    <xf numFmtId="164" fontId="0" fillId="9" borderId="6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164" fontId="0" fillId="9" borderId="8" xfId="0" applyNumberFormat="1" applyFill="1" applyBorder="1" applyAlignment="1">
      <alignment horizontal="center" vertical="center"/>
    </xf>
    <xf numFmtId="164" fontId="0" fillId="9" borderId="9" xfId="0" applyNumberFormat="1" applyFill="1" applyBorder="1" applyAlignment="1">
      <alignment horizontal="center" vertical="center"/>
    </xf>
    <xf numFmtId="164" fontId="0" fillId="10" borderId="3" xfId="0" applyNumberFormat="1" applyFill="1" applyBorder="1" applyAlignment="1">
      <alignment horizontal="center" vertical="center"/>
    </xf>
    <xf numFmtId="164" fontId="0" fillId="10" borderId="6" xfId="0" applyNumberFormat="1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164" fontId="0" fillId="7" borderId="5" xfId="0" applyNumberFormat="1" applyFill="1" applyBorder="1" applyAlignment="1">
      <alignment horizontal="center" vertical="center"/>
    </xf>
    <xf numFmtId="164" fontId="0" fillId="7" borderId="7" xfId="0" applyNumberFormat="1" applyFill="1" applyBorder="1" applyAlignment="1">
      <alignment horizontal="center" vertical="center"/>
    </xf>
    <xf numFmtId="164" fontId="0" fillId="7" borderId="11" xfId="0" applyNumberFormat="1" applyFill="1" applyBorder="1" applyAlignment="1">
      <alignment horizontal="center" vertical="center"/>
    </xf>
    <xf numFmtId="164" fontId="0" fillId="11" borderId="4" xfId="0" applyNumberFormat="1" applyFill="1" applyBorder="1" applyAlignment="1">
      <alignment horizontal="center" vertical="center"/>
    </xf>
    <xf numFmtId="164" fontId="0" fillId="11" borderId="1" xfId="0" applyNumberFormat="1" applyFill="1" applyBorder="1" applyAlignment="1">
      <alignment horizontal="center" vertical="center"/>
    </xf>
    <xf numFmtId="164" fontId="0" fillId="11" borderId="9" xfId="0" applyNumberFormat="1" applyFill="1" applyBorder="1" applyAlignment="1">
      <alignment horizontal="center" vertical="center"/>
    </xf>
    <xf numFmtId="164" fontId="0" fillId="10" borderId="5" xfId="0" applyNumberFormat="1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164" fontId="0" fillId="10" borderId="11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/>
    <xf numFmtId="0" fontId="0" fillId="0" borderId="16" xfId="0" applyBorder="1"/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164" fontId="0" fillId="9" borderId="17" xfId="0" applyNumberFormat="1" applyFill="1" applyBorder="1" applyAlignment="1">
      <alignment horizontal="center" vertical="center"/>
    </xf>
    <xf numFmtId="164" fontId="0" fillId="9" borderId="18" xfId="0" applyNumberFormat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6" borderId="19" xfId="0" applyNumberFormat="1" applyFill="1" applyBorder="1" applyAlignment="1">
      <alignment horizontal="center" vertical="center"/>
    </xf>
    <xf numFmtId="164" fontId="0" fillId="10" borderId="17" xfId="0" applyNumberFormat="1" applyFill="1" applyBorder="1" applyAlignment="1">
      <alignment horizontal="center" vertical="center"/>
    </xf>
    <xf numFmtId="164" fontId="0" fillId="10" borderId="19" xfId="0" applyNumberFormat="1" applyFill="1" applyBorder="1" applyAlignment="1">
      <alignment horizontal="center" vertical="center"/>
    </xf>
    <xf numFmtId="164" fontId="0" fillId="5" borderId="20" xfId="0" applyNumberFormat="1" applyFill="1" applyBorder="1" applyAlignment="1">
      <alignment horizontal="center" vertical="center"/>
    </xf>
    <xf numFmtId="164" fontId="0" fillId="11" borderId="18" xfId="0" applyNumberFormat="1" applyFill="1" applyBorder="1" applyAlignment="1">
      <alignment horizontal="center" vertical="center"/>
    </xf>
    <xf numFmtId="164" fontId="0" fillId="6" borderId="18" xfId="0" applyNumberFormat="1" applyFill="1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164" fontId="0" fillId="4" borderId="19" xfId="0" applyNumberFormat="1" applyFill="1" applyBorder="1" applyAlignment="1">
      <alignment horizontal="center" vertical="center"/>
    </xf>
    <xf numFmtId="164" fontId="0" fillId="7" borderId="12" xfId="0" applyNumberFormat="1" applyFill="1" applyBorder="1" applyAlignment="1">
      <alignment horizontal="center" vertical="center"/>
    </xf>
    <xf numFmtId="164" fontId="0" fillId="7" borderId="2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none">
          <bgColor indexed="65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numFmt numFmtId="1" formatCode="0"/>
    </dxf>
    <dxf>
      <fill>
        <patternFill patternType="none">
          <bgColor indexed="65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numFmt numFmtId="1" formatCode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zoomScale="85" zoomScaleNormal="85" workbookViewId="0">
      <selection activeCell="A29" sqref="A29"/>
    </sheetView>
  </sheetViews>
  <sheetFormatPr baseColWidth="10" defaultRowHeight="15" x14ac:dyDescent="0.25"/>
  <cols>
    <col min="1" max="1" width="14" customWidth="1"/>
    <col min="2" max="23" width="6.140625" customWidth="1"/>
    <col min="24" max="27" width="6.28515625" customWidth="1"/>
  </cols>
  <sheetData>
    <row r="1" spans="1:27" s="73" customFormat="1" ht="18.75" x14ac:dyDescent="0.3">
      <c r="A1" s="74" t="s">
        <v>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7" x14ac:dyDescent="0.25">
      <c r="B2" s="1" t="s">
        <v>0</v>
      </c>
      <c r="C2" s="1" t="s">
        <v>1</v>
      </c>
      <c r="D2" s="1" t="s">
        <v>2</v>
      </c>
      <c r="E2" s="1" t="s">
        <v>5</v>
      </c>
      <c r="F2" s="1" t="s">
        <v>3</v>
      </c>
      <c r="G2" s="1" t="s">
        <v>4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12</v>
      </c>
      <c r="T2" s="1" t="s">
        <v>13</v>
      </c>
      <c r="U2" s="1" t="s">
        <v>17</v>
      </c>
      <c r="V2" s="1" t="s">
        <v>14</v>
      </c>
      <c r="W2" s="1" t="s">
        <v>18</v>
      </c>
      <c r="X2" s="1" t="s">
        <v>30</v>
      </c>
      <c r="Y2" s="1" t="s">
        <v>10</v>
      </c>
      <c r="Z2" s="1" t="s">
        <v>31</v>
      </c>
      <c r="AA2" s="1" t="s">
        <v>11</v>
      </c>
    </row>
    <row r="3" spans="1:27" x14ac:dyDescent="0.25">
      <c r="A3" t="s">
        <v>19</v>
      </c>
      <c r="B3" s="11" t="s">
        <v>43</v>
      </c>
      <c r="C3" s="11" t="s">
        <v>43</v>
      </c>
      <c r="D3" s="11" t="s">
        <v>43</v>
      </c>
      <c r="E3" s="11" t="s">
        <v>43</v>
      </c>
      <c r="F3" s="12">
        <v>0</v>
      </c>
      <c r="G3" s="10" t="s">
        <v>43</v>
      </c>
      <c r="H3" s="10">
        <v>6.8</v>
      </c>
      <c r="I3" s="10">
        <v>5.6</v>
      </c>
      <c r="J3" s="10">
        <v>1</v>
      </c>
      <c r="K3" s="10">
        <v>0</v>
      </c>
      <c r="L3" s="10">
        <v>16</v>
      </c>
      <c r="M3" s="10">
        <v>3.6</v>
      </c>
      <c r="N3" s="10">
        <v>30</v>
      </c>
      <c r="O3" s="10">
        <v>12</v>
      </c>
      <c r="P3" s="10">
        <v>1.2</v>
      </c>
      <c r="Q3" s="12">
        <v>0</v>
      </c>
      <c r="R3" s="10">
        <v>220</v>
      </c>
      <c r="S3" s="10">
        <v>62</v>
      </c>
      <c r="T3" s="10">
        <v>82</v>
      </c>
      <c r="U3" s="10">
        <v>1.2</v>
      </c>
      <c r="V3" s="10">
        <v>1.3</v>
      </c>
      <c r="W3" s="10">
        <v>0</v>
      </c>
      <c r="X3" s="11">
        <v>12</v>
      </c>
      <c r="Y3" s="11">
        <v>0</v>
      </c>
      <c r="Z3" s="11" t="s">
        <v>43</v>
      </c>
      <c r="AA3" s="11">
        <v>0</v>
      </c>
    </row>
    <row r="4" spans="1:27" x14ac:dyDescent="0.25">
      <c r="A4" t="s">
        <v>20</v>
      </c>
      <c r="B4" s="11" t="s">
        <v>43</v>
      </c>
      <c r="C4" s="31" t="s">
        <v>43</v>
      </c>
      <c r="D4" s="31" t="s">
        <v>43</v>
      </c>
      <c r="E4" s="31" t="s">
        <v>43</v>
      </c>
      <c r="F4" s="33">
        <v>0</v>
      </c>
      <c r="G4" s="32" t="s">
        <v>43</v>
      </c>
      <c r="H4" s="32">
        <v>6.2</v>
      </c>
      <c r="I4" s="32">
        <v>0</v>
      </c>
      <c r="J4" s="32">
        <v>0.75</v>
      </c>
      <c r="K4" s="32">
        <v>0</v>
      </c>
      <c r="L4" s="32" t="s">
        <v>43</v>
      </c>
      <c r="M4" s="32" t="s">
        <v>43</v>
      </c>
      <c r="N4" s="32">
        <v>0</v>
      </c>
      <c r="O4" s="32">
        <v>0</v>
      </c>
      <c r="P4" s="32">
        <v>0</v>
      </c>
      <c r="Q4" s="33">
        <v>0</v>
      </c>
      <c r="R4" s="32" t="s">
        <v>43</v>
      </c>
      <c r="S4" s="32">
        <v>2.2000000000000002</v>
      </c>
      <c r="T4" s="32">
        <v>47</v>
      </c>
      <c r="U4" s="32">
        <v>1.2</v>
      </c>
      <c r="V4" s="32">
        <v>4.7</v>
      </c>
      <c r="W4" s="32">
        <v>0</v>
      </c>
      <c r="X4" s="31">
        <v>22</v>
      </c>
      <c r="Y4" s="31">
        <v>0</v>
      </c>
      <c r="Z4" s="31" t="s">
        <v>43</v>
      </c>
      <c r="AA4" s="31">
        <v>0</v>
      </c>
    </row>
    <row r="5" spans="1:27" x14ac:dyDescent="0.25">
      <c r="A5" t="s">
        <v>32</v>
      </c>
      <c r="B5" s="11" t="s">
        <v>43</v>
      </c>
      <c r="C5" s="31" t="s">
        <v>43</v>
      </c>
      <c r="D5" s="31" t="s">
        <v>43</v>
      </c>
      <c r="E5" s="31" t="s">
        <v>43</v>
      </c>
      <c r="F5" s="33">
        <v>0</v>
      </c>
      <c r="G5" s="32" t="s">
        <v>43</v>
      </c>
      <c r="H5" s="32" t="s">
        <v>43</v>
      </c>
      <c r="I5" s="32">
        <v>0</v>
      </c>
      <c r="J5" s="32">
        <v>0</v>
      </c>
      <c r="K5" s="32">
        <v>0</v>
      </c>
      <c r="L5" s="32" t="s">
        <v>43</v>
      </c>
      <c r="M5" s="32">
        <v>5.0999999999999996</v>
      </c>
      <c r="N5" s="32">
        <v>75</v>
      </c>
      <c r="O5" s="32">
        <v>39</v>
      </c>
      <c r="P5" s="32">
        <v>11</v>
      </c>
      <c r="Q5" s="33">
        <v>0</v>
      </c>
      <c r="R5" s="32" t="s">
        <v>43</v>
      </c>
      <c r="S5" s="32">
        <v>150</v>
      </c>
      <c r="T5" s="32" t="s">
        <v>43</v>
      </c>
      <c r="U5" s="32">
        <v>7.5</v>
      </c>
      <c r="V5" s="32">
        <v>9.1</v>
      </c>
      <c r="W5" s="32">
        <v>0</v>
      </c>
      <c r="X5" s="31">
        <v>18</v>
      </c>
      <c r="Y5" s="31">
        <v>0</v>
      </c>
      <c r="Z5" s="31" t="s">
        <v>43</v>
      </c>
      <c r="AA5" s="31">
        <v>0</v>
      </c>
    </row>
    <row r="6" spans="1:27" x14ac:dyDescent="0.25">
      <c r="A6" t="s">
        <v>33</v>
      </c>
      <c r="B6" s="11" t="s">
        <v>43</v>
      </c>
      <c r="C6" s="31" t="s">
        <v>43</v>
      </c>
      <c r="D6" s="31" t="s">
        <v>43</v>
      </c>
      <c r="E6" s="31" t="s">
        <v>43</v>
      </c>
      <c r="F6" s="33">
        <v>0</v>
      </c>
      <c r="G6" s="32" t="s">
        <v>43</v>
      </c>
      <c r="H6" s="32">
        <v>27</v>
      </c>
      <c r="I6" s="32">
        <v>0</v>
      </c>
      <c r="J6" s="32">
        <v>1.6</v>
      </c>
      <c r="K6" s="32">
        <v>0</v>
      </c>
      <c r="L6" s="32">
        <v>4.7</v>
      </c>
      <c r="M6" s="32">
        <v>30</v>
      </c>
      <c r="N6" s="32">
        <v>6.2</v>
      </c>
      <c r="O6" s="32">
        <v>75</v>
      </c>
      <c r="P6" s="32">
        <v>3.9</v>
      </c>
      <c r="Q6" s="33">
        <v>0</v>
      </c>
      <c r="R6" s="32" t="s">
        <v>43</v>
      </c>
      <c r="S6" s="32">
        <v>13</v>
      </c>
      <c r="T6" s="32">
        <v>0</v>
      </c>
      <c r="U6" s="32">
        <v>1.2</v>
      </c>
      <c r="V6" s="32">
        <v>2.7</v>
      </c>
      <c r="W6" s="32">
        <v>1.8</v>
      </c>
      <c r="X6" s="31">
        <v>22</v>
      </c>
      <c r="Y6" s="31">
        <v>0</v>
      </c>
      <c r="Z6" s="31">
        <v>13</v>
      </c>
      <c r="AA6" s="31">
        <v>0</v>
      </c>
    </row>
    <row r="7" spans="1:27" x14ac:dyDescent="0.25">
      <c r="A7" t="s">
        <v>21</v>
      </c>
      <c r="B7" s="11" t="s">
        <v>43</v>
      </c>
      <c r="C7" s="31" t="s">
        <v>43</v>
      </c>
      <c r="D7" s="31" t="s">
        <v>43</v>
      </c>
      <c r="E7" s="31" t="s">
        <v>43</v>
      </c>
      <c r="F7" s="33">
        <v>0</v>
      </c>
      <c r="G7" s="32" t="s">
        <v>43</v>
      </c>
      <c r="H7" s="32" t="s">
        <v>43</v>
      </c>
      <c r="I7" s="32">
        <v>0</v>
      </c>
      <c r="J7" s="32">
        <v>5.0999999999999996</v>
      </c>
      <c r="K7" s="32">
        <v>6.8</v>
      </c>
      <c r="L7" s="32">
        <v>43</v>
      </c>
      <c r="M7" s="32">
        <v>13</v>
      </c>
      <c r="N7" s="32">
        <v>62</v>
      </c>
      <c r="O7" s="32">
        <v>51</v>
      </c>
      <c r="P7" s="32">
        <v>0</v>
      </c>
      <c r="Q7" s="33">
        <v>0</v>
      </c>
      <c r="R7" s="32">
        <v>220</v>
      </c>
      <c r="S7" s="32">
        <v>8.1999999999999993</v>
      </c>
      <c r="T7" s="32">
        <v>39</v>
      </c>
      <c r="U7" s="32">
        <v>6.2</v>
      </c>
      <c r="V7" s="32">
        <v>0</v>
      </c>
      <c r="W7" s="32">
        <v>0</v>
      </c>
      <c r="X7" s="31">
        <v>18</v>
      </c>
      <c r="Y7" s="31">
        <v>0</v>
      </c>
      <c r="Z7" s="31">
        <v>10</v>
      </c>
      <c r="AA7" s="31">
        <v>0</v>
      </c>
    </row>
    <row r="8" spans="1:27" x14ac:dyDescent="0.25">
      <c r="A8" t="s">
        <v>22</v>
      </c>
      <c r="B8" s="11" t="s">
        <v>43</v>
      </c>
      <c r="C8" s="31" t="s">
        <v>43</v>
      </c>
      <c r="D8" s="31" t="s">
        <v>43</v>
      </c>
      <c r="E8" s="31" t="s">
        <v>43</v>
      </c>
      <c r="F8" s="33">
        <v>0</v>
      </c>
      <c r="G8" s="32" t="s">
        <v>43</v>
      </c>
      <c r="H8" s="32" t="s">
        <v>43</v>
      </c>
      <c r="I8" s="32">
        <v>0</v>
      </c>
      <c r="J8" s="32">
        <v>4.3</v>
      </c>
      <c r="K8" s="32">
        <v>3.6</v>
      </c>
      <c r="L8" s="32">
        <v>9.1</v>
      </c>
      <c r="M8" s="32">
        <v>20</v>
      </c>
      <c r="N8" s="32">
        <v>120</v>
      </c>
      <c r="O8" s="32">
        <v>13</v>
      </c>
      <c r="P8" s="32">
        <v>0</v>
      </c>
      <c r="Q8" s="33">
        <v>0</v>
      </c>
      <c r="R8" s="32" t="s">
        <v>43</v>
      </c>
      <c r="S8" s="32">
        <v>9.1</v>
      </c>
      <c r="T8" s="32">
        <v>36</v>
      </c>
      <c r="U8" s="32">
        <v>1.2</v>
      </c>
      <c r="V8" s="32">
        <v>0</v>
      </c>
      <c r="W8" s="32">
        <v>0</v>
      </c>
      <c r="X8" s="31">
        <v>22</v>
      </c>
      <c r="Y8" s="31">
        <v>0</v>
      </c>
      <c r="Z8" s="31">
        <v>10</v>
      </c>
      <c r="AA8" s="31">
        <v>0</v>
      </c>
    </row>
    <row r="9" spans="1:27" x14ac:dyDescent="0.25">
      <c r="A9" t="s">
        <v>23</v>
      </c>
      <c r="B9" s="11" t="s">
        <v>43</v>
      </c>
      <c r="C9" s="31" t="s">
        <v>43</v>
      </c>
      <c r="D9" s="31" t="s">
        <v>43</v>
      </c>
      <c r="E9" s="31" t="s">
        <v>43</v>
      </c>
      <c r="F9" s="33">
        <v>0</v>
      </c>
      <c r="G9" s="32" t="s">
        <v>43</v>
      </c>
      <c r="H9" s="32">
        <v>51</v>
      </c>
      <c r="I9" s="32">
        <v>15</v>
      </c>
      <c r="J9" s="32">
        <v>7.5</v>
      </c>
      <c r="K9" s="32">
        <v>30</v>
      </c>
      <c r="L9" s="32">
        <v>9.1</v>
      </c>
      <c r="M9" s="32">
        <v>130</v>
      </c>
      <c r="N9" s="32">
        <v>18</v>
      </c>
      <c r="O9" s="32">
        <v>51</v>
      </c>
      <c r="P9" s="32">
        <v>3.6</v>
      </c>
      <c r="Q9" s="33">
        <v>0</v>
      </c>
      <c r="R9" s="32" t="s">
        <v>43</v>
      </c>
      <c r="S9" s="32">
        <v>22</v>
      </c>
      <c r="T9" s="32" t="s">
        <v>43</v>
      </c>
      <c r="U9" s="32">
        <v>9.1</v>
      </c>
      <c r="V9" s="32">
        <v>3.9</v>
      </c>
      <c r="W9" s="32">
        <v>0</v>
      </c>
      <c r="X9" s="31">
        <v>62</v>
      </c>
      <c r="Y9" s="31">
        <v>0</v>
      </c>
      <c r="Z9" s="31">
        <v>62</v>
      </c>
      <c r="AA9" s="31">
        <v>0</v>
      </c>
    </row>
    <row r="10" spans="1:27" x14ac:dyDescent="0.25">
      <c r="A10" t="s">
        <v>34</v>
      </c>
      <c r="B10" s="11" t="s">
        <v>43</v>
      </c>
      <c r="C10" s="31" t="s">
        <v>43</v>
      </c>
      <c r="D10" s="31" t="s">
        <v>43</v>
      </c>
      <c r="E10" s="31" t="s">
        <v>43</v>
      </c>
      <c r="F10" s="33">
        <v>0</v>
      </c>
      <c r="G10" s="32" t="s">
        <v>43</v>
      </c>
      <c r="H10" s="32">
        <v>27</v>
      </c>
      <c r="I10" s="32">
        <v>18</v>
      </c>
      <c r="J10" s="32">
        <v>13</v>
      </c>
      <c r="K10" s="32">
        <v>15</v>
      </c>
      <c r="L10" s="32">
        <v>27</v>
      </c>
      <c r="M10" s="32">
        <v>1.6</v>
      </c>
      <c r="N10" s="32">
        <v>15</v>
      </c>
      <c r="O10" s="32">
        <v>12</v>
      </c>
      <c r="P10" s="32">
        <v>3.9</v>
      </c>
      <c r="Q10" s="33">
        <v>0</v>
      </c>
      <c r="R10" s="32" t="s">
        <v>43</v>
      </c>
      <c r="S10" s="32">
        <v>8.1999999999999993</v>
      </c>
      <c r="T10" s="32">
        <v>13</v>
      </c>
      <c r="U10" s="32">
        <v>11</v>
      </c>
      <c r="V10" s="32">
        <v>5.0999999999999996</v>
      </c>
      <c r="W10" s="32">
        <v>1.8</v>
      </c>
      <c r="X10" s="31">
        <v>22</v>
      </c>
      <c r="Y10" s="31">
        <v>0</v>
      </c>
      <c r="Z10" s="31">
        <v>10</v>
      </c>
      <c r="AA10" s="31">
        <v>0</v>
      </c>
    </row>
    <row r="11" spans="1:27" x14ac:dyDescent="0.25">
      <c r="A11" t="s">
        <v>29</v>
      </c>
      <c r="B11" s="11" t="s">
        <v>43</v>
      </c>
      <c r="C11" s="32">
        <v>150</v>
      </c>
      <c r="D11" s="32">
        <v>20</v>
      </c>
      <c r="E11" s="33">
        <v>0</v>
      </c>
      <c r="F11" s="32" t="s">
        <v>43</v>
      </c>
      <c r="G11" s="32" t="s">
        <v>43</v>
      </c>
      <c r="H11" s="32">
        <v>47</v>
      </c>
      <c r="I11" s="32">
        <v>4.7</v>
      </c>
      <c r="J11" s="32">
        <v>33</v>
      </c>
      <c r="K11" s="32">
        <v>12</v>
      </c>
      <c r="L11" s="32" t="s">
        <v>43</v>
      </c>
      <c r="M11" s="32">
        <v>8.1999999999999993</v>
      </c>
      <c r="N11" s="32">
        <v>0</v>
      </c>
      <c r="O11" s="32">
        <v>18</v>
      </c>
      <c r="P11" s="32">
        <v>0</v>
      </c>
      <c r="Q11" s="33">
        <v>0</v>
      </c>
      <c r="R11" s="32">
        <v>10</v>
      </c>
      <c r="S11" s="32">
        <v>3.3</v>
      </c>
      <c r="T11" s="32">
        <v>36</v>
      </c>
      <c r="U11" s="32">
        <v>160</v>
      </c>
      <c r="V11" s="32">
        <v>5.6</v>
      </c>
      <c r="W11" s="32">
        <v>12</v>
      </c>
      <c r="X11" s="31">
        <v>15</v>
      </c>
      <c r="Y11" s="31">
        <v>0</v>
      </c>
      <c r="Z11" s="31" t="s">
        <v>43</v>
      </c>
      <c r="AA11" s="31" t="s">
        <v>43</v>
      </c>
    </row>
    <row r="12" spans="1:27" x14ac:dyDescent="0.25">
      <c r="A12" t="s">
        <v>35</v>
      </c>
      <c r="B12" s="11" t="s">
        <v>43</v>
      </c>
      <c r="C12" s="31" t="s">
        <v>43</v>
      </c>
      <c r="D12" s="32">
        <v>7.5</v>
      </c>
      <c r="E12" s="33">
        <v>0</v>
      </c>
      <c r="F12" s="32" t="s">
        <v>43</v>
      </c>
      <c r="G12" s="32" t="s">
        <v>43</v>
      </c>
      <c r="H12" s="32" t="s">
        <v>43</v>
      </c>
      <c r="I12" s="32">
        <v>0</v>
      </c>
      <c r="J12" s="32">
        <v>12</v>
      </c>
      <c r="K12" s="32" t="s">
        <v>43</v>
      </c>
      <c r="L12" s="32">
        <v>130</v>
      </c>
      <c r="M12" s="32">
        <v>3.3</v>
      </c>
      <c r="N12" s="32">
        <v>0</v>
      </c>
      <c r="O12" s="32">
        <v>8.1999999999999993</v>
      </c>
      <c r="P12" s="32">
        <v>1.6</v>
      </c>
      <c r="Q12" s="33">
        <v>0</v>
      </c>
      <c r="R12" s="32" t="s">
        <v>43</v>
      </c>
      <c r="S12" s="32">
        <v>4.3</v>
      </c>
      <c r="T12" s="32">
        <v>33</v>
      </c>
      <c r="U12" s="32" t="s">
        <v>43</v>
      </c>
      <c r="V12" s="32">
        <v>0</v>
      </c>
      <c r="W12" s="32">
        <v>0</v>
      </c>
      <c r="X12" s="31">
        <v>22</v>
      </c>
      <c r="Y12" s="31">
        <v>0</v>
      </c>
      <c r="Z12" s="31" t="s">
        <v>43</v>
      </c>
      <c r="AA12" s="31" t="s">
        <v>43</v>
      </c>
    </row>
    <row r="13" spans="1:27" x14ac:dyDescent="0.25">
      <c r="A13" t="s">
        <v>36</v>
      </c>
      <c r="B13" s="11" t="s">
        <v>43</v>
      </c>
      <c r="C13" s="31" t="s">
        <v>43</v>
      </c>
      <c r="D13" s="32">
        <v>4.3</v>
      </c>
      <c r="E13" s="33">
        <v>0</v>
      </c>
      <c r="F13" s="33">
        <v>0</v>
      </c>
      <c r="G13" s="32" t="s">
        <v>43</v>
      </c>
      <c r="H13" s="32">
        <v>6.2</v>
      </c>
      <c r="I13" s="32">
        <v>6.2</v>
      </c>
      <c r="J13" s="32">
        <v>4.3</v>
      </c>
      <c r="K13" s="32">
        <v>10</v>
      </c>
      <c r="L13" s="32" t="s">
        <v>43</v>
      </c>
      <c r="M13" s="32">
        <v>10</v>
      </c>
      <c r="N13" s="32">
        <v>0</v>
      </c>
      <c r="O13" s="32">
        <v>33</v>
      </c>
      <c r="P13" s="32">
        <v>3.3</v>
      </c>
      <c r="Q13" s="33">
        <v>0</v>
      </c>
      <c r="R13" s="32" t="s">
        <v>43</v>
      </c>
      <c r="S13" s="32">
        <v>0</v>
      </c>
      <c r="T13" s="32">
        <v>20</v>
      </c>
      <c r="U13" s="32">
        <v>68</v>
      </c>
      <c r="V13" s="32">
        <v>0</v>
      </c>
      <c r="W13" s="32">
        <v>12</v>
      </c>
      <c r="X13" s="31">
        <v>82</v>
      </c>
      <c r="Y13" s="31">
        <v>0</v>
      </c>
      <c r="Z13" s="31" t="s">
        <v>43</v>
      </c>
      <c r="AA13" s="31" t="s">
        <v>43</v>
      </c>
    </row>
    <row r="14" spans="1:27" x14ac:dyDescent="0.25">
      <c r="A14" t="s">
        <v>37</v>
      </c>
      <c r="B14" s="11" t="s">
        <v>43</v>
      </c>
      <c r="C14" s="31">
        <v>110</v>
      </c>
      <c r="D14" s="31">
        <v>0</v>
      </c>
      <c r="E14" s="31">
        <v>0</v>
      </c>
      <c r="F14" s="33">
        <v>0</v>
      </c>
      <c r="G14" s="32" t="s">
        <v>43</v>
      </c>
      <c r="H14" s="32" t="s">
        <v>43</v>
      </c>
      <c r="I14" s="32">
        <v>0</v>
      </c>
      <c r="J14" s="32" t="s">
        <v>43</v>
      </c>
      <c r="K14" s="32">
        <v>0</v>
      </c>
      <c r="L14" s="32" t="s">
        <v>43</v>
      </c>
      <c r="M14" s="32">
        <v>0</v>
      </c>
      <c r="N14" s="32">
        <v>0</v>
      </c>
      <c r="O14" s="32">
        <v>22</v>
      </c>
      <c r="P14" s="32">
        <v>0</v>
      </c>
      <c r="Q14" s="33">
        <v>0</v>
      </c>
      <c r="R14" s="32" t="s">
        <v>43</v>
      </c>
      <c r="S14" s="32">
        <v>0</v>
      </c>
      <c r="T14" s="32">
        <v>11</v>
      </c>
      <c r="U14" s="32">
        <v>43</v>
      </c>
      <c r="V14" s="32">
        <v>2</v>
      </c>
      <c r="W14" s="32">
        <v>12</v>
      </c>
      <c r="X14" s="31">
        <v>16</v>
      </c>
      <c r="Y14" s="31">
        <v>0</v>
      </c>
      <c r="Z14" s="31" t="s">
        <v>43</v>
      </c>
      <c r="AA14" s="31" t="s">
        <v>43</v>
      </c>
    </row>
    <row r="15" spans="1:27" x14ac:dyDescent="0.25">
      <c r="A15" t="s">
        <v>38</v>
      </c>
      <c r="B15" s="11" t="s">
        <v>43</v>
      </c>
      <c r="C15" s="31" t="s">
        <v>43</v>
      </c>
      <c r="D15" s="31">
        <v>7.5</v>
      </c>
      <c r="E15" s="31">
        <v>0</v>
      </c>
      <c r="F15" s="31" t="s">
        <v>43</v>
      </c>
      <c r="G15" s="32" t="s">
        <v>43</v>
      </c>
      <c r="H15" s="32">
        <v>3.6</v>
      </c>
      <c r="I15" s="32">
        <v>0</v>
      </c>
      <c r="J15" s="32">
        <v>1.8</v>
      </c>
      <c r="K15" s="32">
        <v>1.5</v>
      </c>
      <c r="L15" s="32" t="s">
        <v>43</v>
      </c>
      <c r="M15" s="32" t="s">
        <v>43</v>
      </c>
      <c r="N15" s="32">
        <v>0</v>
      </c>
      <c r="O15" s="32">
        <v>0</v>
      </c>
      <c r="P15" s="32">
        <v>0</v>
      </c>
      <c r="Q15" s="33">
        <v>0</v>
      </c>
      <c r="R15" s="32" t="s">
        <v>43</v>
      </c>
      <c r="S15" s="32">
        <v>0</v>
      </c>
      <c r="T15" s="32">
        <v>36</v>
      </c>
      <c r="U15" s="32" t="s">
        <v>43</v>
      </c>
      <c r="V15" s="32">
        <v>3.6</v>
      </c>
      <c r="W15" s="32">
        <v>0</v>
      </c>
      <c r="X15" s="34" t="s">
        <v>43</v>
      </c>
      <c r="Y15" s="31">
        <v>0</v>
      </c>
      <c r="Z15" s="31" t="s">
        <v>43</v>
      </c>
      <c r="AA15" s="31" t="s">
        <v>43</v>
      </c>
    </row>
    <row r="16" spans="1:27" x14ac:dyDescent="0.25">
      <c r="A16" t="s">
        <v>39</v>
      </c>
      <c r="B16" s="11" t="s">
        <v>43</v>
      </c>
      <c r="C16" s="31" t="s">
        <v>43</v>
      </c>
      <c r="D16" s="31">
        <v>7.5</v>
      </c>
      <c r="E16" s="31">
        <v>0</v>
      </c>
      <c r="F16" s="32" t="s">
        <v>43</v>
      </c>
      <c r="G16" s="32" t="s">
        <v>43</v>
      </c>
      <c r="H16" s="32">
        <v>2.7</v>
      </c>
      <c r="I16" s="32">
        <v>0</v>
      </c>
      <c r="J16" s="32">
        <v>1.8</v>
      </c>
      <c r="K16" s="32">
        <v>0</v>
      </c>
      <c r="L16" s="32" t="s">
        <v>43</v>
      </c>
      <c r="M16" s="32" t="s">
        <v>43</v>
      </c>
      <c r="N16" s="32">
        <v>0</v>
      </c>
      <c r="O16" s="32">
        <v>0</v>
      </c>
      <c r="P16" s="32">
        <v>0</v>
      </c>
      <c r="Q16" s="33">
        <v>0</v>
      </c>
      <c r="R16" s="32" t="s">
        <v>43</v>
      </c>
      <c r="S16" s="32">
        <v>0</v>
      </c>
      <c r="T16" s="32">
        <v>16</v>
      </c>
      <c r="U16" s="32" t="s">
        <v>43</v>
      </c>
      <c r="V16" s="32">
        <v>0</v>
      </c>
      <c r="W16" s="32">
        <v>0</v>
      </c>
      <c r="X16" s="34" t="s">
        <v>43</v>
      </c>
      <c r="Y16" s="31">
        <v>0</v>
      </c>
      <c r="Z16" s="31" t="s">
        <v>43</v>
      </c>
      <c r="AA16" s="31" t="s">
        <v>43</v>
      </c>
    </row>
    <row r="17" spans="1:27" x14ac:dyDescent="0.25">
      <c r="A17" t="s">
        <v>41</v>
      </c>
      <c r="B17" s="11" t="s">
        <v>43</v>
      </c>
      <c r="C17" s="31" t="s">
        <v>43</v>
      </c>
      <c r="D17" s="31" t="s">
        <v>43</v>
      </c>
      <c r="E17" s="31" t="s">
        <v>43</v>
      </c>
      <c r="F17" s="31">
        <v>0</v>
      </c>
      <c r="G17" s="32" t="s">
        <v>43</v>
      </c>
      <c r="H17" s="32" t="s">
        <v>43</v>
      </c>
      <c r="I17" s="32">
        <v>0</v>
      </c>
      <c r="J17" s="32">
        <v>10</v>
      </c>
      <c r="K17" s="32" t="s">
        <v>43</v>
      </c>
      <c r="L17" s="32" t="s">
        <v>43</v>
      </c>
      <c r="M17" s="32" t="s">
        <v>43</v>
      </c>
      <c r="N17" s="32">
        <v>0</v>
      </c>
      <c r="O17" s="32">
        <v>0</v>
      </c>
      <c r="P17" s="32">
        <v>0</v>
      </c>
      <c r="Q17" s="33">
        <v>0</v>
      </c>
      <c r="R17" s="32" t="s">
        <v>43</v>
      </c>
      <c r="S17" s="32">
        <v>0</v>
      </c>
      <c r="T17" s="32" t="s">
        <v>43</v>
      </c>
      <c r="U17" s="32">
        <v>2.7</v>
      </c>
      <c r="V17" s="32">
        <v>0</v>
      </c>
      <c r="W17" s="32">
        <v>0</v>
      </c>
      <c r="X17" s="31" t="s">
        <v>43</v>
      </c>
      <c r="Y17" s="31">
        <v>0</v>
      </c>
      <c r="Z17" s="31" t="s">
        <v>43</v>
      </c>
      <c r="AA17" s="31">
        <v>0</v>
      </c>
    </row>
    <row r="18" spans="1:27" x14ac:dyDescent="0.25">
      <c r="A18" t="s">
        <v>42</v>
      </c>
      <c r="B18" s="11" t="s">
        <v>43</v>
      </c>
      <c r="C18" s="31" t="s">
        <v>43</v>
      </c>
      <c r="D18" s="31" t="s">
        <v>43</v>
      </c>
      <c r="E18" s="31">
        <v>0</v>
      </c>
      <c r="F18" s="32" t="s">
        <v>43</v>
      </c>
      <c r="G18" s="32" t="s">
        <v>43</v>
      </c>
      <c r="H18" s="32" t="s">
        <v>43</v>
      </c>
      <c r="I18" s="32">
        <v>0</v>
      </c>
      <c r="J18" s="32">
        <v>6.2</v>
      </c>
      <c r="K18" s="32" t="s">
        <v>43</v>
      </c>
      <c r="L18" s="32" t="s">
        <v>43</v>
      </c>
      <c r="M18" s="32" t="s">
        <v>43</v>
      </c>
      <c r="N18" s="32">
        <v>0</v>
      </c>
      <c r="O18" s="32">
        <v>0</v>
      </c>
      <c r="P18" s="32">
        <v>0</v>
      </c>
      <c r="Q18" s="33">
        <v>0</v>
      </c>
      <c r="R18" s="32" t="s">
        <v>43</v>
      </c>
      <c r="S18" s="32">
        <v>0</v>
      </c>
      <c r="T18" s="32">
        <v>5.6</v>
      </c>
      <c r="U18" s="32">
        <v>39</v>
      </c>
      <c r="V18" s="32">
        <v>0</v>
      </c>
      <c r="W18" s="32">
        <v>0</v>
      </c>
      <c r="X18" s="31" t="s">
        <v>43</v>
      </c>
      <c r="Y18" s="31">
        <v>0</v>
      </c>
      <c r="Z18" s="31" t="s">
        <v>43</v>
      </c>
      <c r="AA18" s="31">
        <v>0</v>
      </c>
    </row>
    <row r="19" spans="1:27" x14ac:dyDescent="0.25">
      <c r="A19" t="s">
        <v>24</v>
      </c>
      <c r="B19" s="11" t="s">
        <v>43</v>
      </c>
      <c r="C19" s="31" t="s">
        <v>43</v>
      </c>
      <c r="D19" s="31">
        <v>13</v>
      </c>
      <c r="E19" s="31">
        <v>0</v>
      </c>
      <c r="F19" s="31" t="s">
        <v>43</v>
      </c>
      <c r="G19" s="32" t="s">
        <v>43</v>
      </c>
      <c r="H19" s="32">
        <v>11</v>
      </c>
      <c r="I19" s="32">
        <v>6.8</v>
      </c>
      <c r="J19" s="32">
        <v>4.3</v>
      </c>
      <c r="K19" s="32">
        <v>27</v>
      </c>
      <c r="L19" s="32">
        <v>220</v>
      </c>
      <c r="M19" s="32">
        <v>20</v>
      </c>
      <c r="N19" s="32">
        <v>0</v>
      </c>
      <c r="O19" s="32">
        <v>10</v>
      </c>
      <c r="P19" s="32">
        <v>0</v>
      </c>
      <c r="Q19" s="33">
        <v>0</v>
      </c>
      <c r="R19" s="32" t="s">
        <v>43</v>
      </c>
      <c r="S19" s="32">
        <v>3.3</v>
      </c>
      <c r="T19" s="32">
        <v>16</v>
      </c>
      <c r="U19" s="32">
        <v>51</v>
      </c>
      <c r="V19" s="32">
        <v>5.6</v>
      </c>
      <c r="W19" s="32">
        <v>12</v>
      </c>
      <c r="X19" s="31">
        <v>22</v>
      </c>
      <c r="Y19" s="31">
        <v>0</v>
      </c>
      <c r="Z19" s="31" t="s">
        <v>43</v>
      </c>
      <c r="AA19" s="31">
        <v>0</v>
      </c>
    </row>
    <row r="20" spans="1:27" x14ac:dyDescent="0.25">
      <c r="A20" t="s">
        <v>25</v>
      </c>
      <c r="B20" s="11" t="s">
        <v>43</v>
      </c>
      <c r="C20" s="31" t="s">
        <v>43</v>
      </c>
      <c r="D20" s="31" t="s">
        <v>43</v>
      </c>
      <c r="E20" s="31" t="s">
        <v>43</v>
      </c>
      <c r="F20" s="33">
        <v>0</v>
      </c>
      <c r="G20" s="32" t="s">
        <v>43</v>
      </c>
      <c r="H20" s="32">
        <v>22</v>
      </c>
      <c r="I20" s="32" t="s">
        <v>43</v>
      </c>
      <c r="J20" s="32">
        <v>18</v>
      </c>
      <c r="K20" s="32" t="s">
        <v>43</v>
      </c>
      <c r="L20" s="32" t="s">
        <v>43</v>
      </c>
      <c r="M20" s="32">
        <v>2.4</v>
      </c>
      <c r="N20" s="32">
        <v>0</v>
      </c>
      <c r="O20" s="32">
        <v>36</v>
      </c>
      <c r="P20" s="32">
        <v>3.9</v>
      </c>
      <c r="Q20" s="33">
        <v>0</v>
      </c>
      <c r="R20" s="32">
        <v>6.8</v>
      </c>
      <c r="S20" s="32">
        <v>0</v>
      </c>
      <c r="T20" s="32">
        <v>82</v>
      </c>
      <c r="U20" s="32">
        <v>330</v>
      </c>
      <c r="V20" s="32">
        <v>2.7</v>
      </c>
      <c r="W20" s="32">
        <v>12</v>
      </c>
      <c r="X20" s="31">
        <v>22</v>
      </c>
      <c r="Y20" s="31">
        <v>0</v>
      </c>
      <c r="Z20" s="31" t="s">
        <v>43</v>
      </c>
      <c r="AA20" s="31" t="s">
        <v>43</v>
      </c>
    </row>
    <row r="21" spans="1:27" x14ac:dyDescent="0.25">
      <c r="A21" t="s">
        <v>26</v>
      </c>
      <c r="B21" s="11">
        <v>18</v>
      </c>
      <c r="C21" s="31">
        <v>110</v>
      </c>
      <c r="D21" s="31">
        <v>6.2</v>
      </c>
      <c r="E21" s="31">
        <v>0</v>
      </c>
      <c r="F21" s="31">
        <v>0</v>
      </c>
      <c r="G21" s="32" t="s">
        <v>43</v>
      </c>
      <c r="H21" s="32">
        <v>8.1999999999999993</v>
      </c>
      <c r="I21" s="32">
        <v>13</v>
      </c>
      <c r="J21" s="32">
        <v>30</v>
      </c>
      <c r="K21" s="32">
        <v>11</v>
      </c>
      <c r="L21" s="32">
        <v>0</v>
      </c>
      <c r="M21" s="32">
        <v>1.6</v>
      </c>
      <c r="N21" s="32">
        <v>0.51</v>
      </c>
      <c r="O21" s="32">
        <v>3</v>
      </c>
      <c r="P21" s="32">
        <v>13</v>
      </c>
      <c r="Q21" s="33">
        <v>0</v>
      </c>
      <c r="R21" s="32">
        <v>9.1</v>
      </c>
      <c r="S21" s="32">
        <v>0</v>
      </c>
      <c r="T21" s="32">
        <v>11</v>
      </c>
      <c r="U21" s="32">
        <v>10</v>
      </c>
      <c r="V21" s="32">
        <v>3</v>
      </c>
      <c r="W21" s="32">
        <v>0</v>
      </c>
      <c r="X21" s="31">
        <v>6.8</v>
      </c>
      <c r="Y21" s="31">
        <v>0</v>
      </c>
      <c r="Z21" s="31">
        <v>0.39</v>
      </c>
      <c r="AA21" s="31">
        <v>0</v>
      </c>
    </row>
    <row r="22" spans="1:27" x14ac:dyDescent="0.25">
      <c r="A22" t="s">
        <v>27</v>
      </c>
      <c r="B22" s="11" t="s">
        <v>43</v>
      </c>
      <c r="C22" s="31" t="s">
        <v>43</v>
      </c>
      <c r="D22" s="31" t="s">
        <v>43</v>
      </c>
      <c r="E22" s="31" t="s">
        <v>43</v>
      </c>
      <c r="F22" s="33">
        <v>0</v>
      </c>
      <c r="G22" s="32" t="s">
        <v>43</v>
      </c>
      <c r="H22" s="32">
        <v>7.5</v>
      </c>
      <c r="I22" s="31">
        <v>5.6</v>
      </c>
      <c r="J22" s="31">
        <v>4.3</v>
      </c>
      <c r="K22" s="32">
        <v>18</v>
      </c>
      <c r="L22" s="32">
        <v>3.9</v>
      </c>
      <c r="M22" s="32">
        <v>4.7</v>
      </c>
      <c r="N22" s="32">
        <v>16</v>
      </c>
      <c r="O22" s="32">
        <v>8.1999999999999993</v>
      </c>
      <c r="P22" s="32">
        <v>0</v>
      </c>
      <c r="Q22" s="33">
        <v>0</v>
      </c>
      <c r="R22" s="32" t="s">
        <v>43</v>
      </c>
      <c r="S22" s="32">
        <v>3.6</v>
      </c>
      <c r="T22" s="32">
        <v>13</v>
      </c>
      <c r="U22" s="32">
        <v>33</v>
      </c>
      <c r="V22" s="32">
        <v>0</v>
      </c>
      <c r="W22" s="32">
        <v>4.7</v>
      </c>
      <c r="X22" s="31">
        <v>8.1999999999999993</v>
      </c>
      <c r="Y22" s="31">
        <v>0</v>
      </c>
      <c r="Z22" s="31" t="s">
        <v>43</v>
      </c>
      <c r="AA22" s="31">
        <v>0</v>
      </c>
    </row>
    <row r="23" spans="1:27" x14ac:dyDescent="0.25">
      <c r="A23" t="s">
        <v>28</v>
      </c>
      <c r="B23" s="11">
        <v>7.5</v>
      </c>
      <c r="C23" s="31">
        <v>120</v>
      </c>
      <c r="D23" s="31">
        <v>8.1999999999999993</v>
      </c>
      <c r="E23" s="31">
        <v>0</v>
      </c>
      <c r="F23" s="31" t="s">
        <v>43</v>
      </c>
      <c r="G23" s="32" t="s">
        <v>43</v>
      </c>
      <c r="H23" s="32">
        <v>7.5</v>
      </c>
      <c r="I23" s="31" t="s">
        <v>43</v>
      </c>
      <c r="J23" s="31" t="s">
        <v>43</v>
      </c>
      <c r="K23" s="32" t="s">
        <v>43</v>
      </c>
      <c r="L23" s="32">
        <v>0</v>
      </c>
      <c r="M23" s="32">
        <v>0</v>
      </c>
      <c r="N23" s="32" t="s">
        <v>43</v>
      </c>
      <c r="O23" s="32" t="s">
        <v>43</v>
      </c>
      <c r="P23" s="32" t="s">
        <v>43</v>
      </c>
      <c r="Q23" s="33">
        <v>0</v>
      </c>
      <c r="R23" s="32">
        <v>3.6</v>
      </c>
      <c r="S23" s="32">
        <v>0</v>
      </c>
      <c r="T23" s="32" t="s">
        <v>43</v>
      </c>
      <c r="U23" s="32">
        <v>1.2</v>
      </c>
      <c r="V23" s="32">
        <v>4.7</v>
      </c>
      <c r="W23" s="32">
        <v>0</v>
      </c>
      <c r="X23" s="31">
        <v>0</v>
      </c>
      <c r="Y23" s="31">
        <v>0</v>
      </c>
      <c r="Z23" s="31">
        <v>16</v>
      </c>
      <c r="AA23" s="31">
        <v>0</v>
      </c>
    </row>
    <row r="24" spans="1:27" x14ac:dyDescent="0.25">
      <c r="A24" t="s">
        <v>40</v>
      </c>
      <c r="B24" s="11" t="s">
        <v>43</v>
      </c>
      <c r="C24" s="31" t="s">
        <v>43</v>
      </c>
      <c r="D24" s="31" t="s">
        <v>43</v>
      </c>
      <c r="E24" s="32" t="s">
        <v>43</v>
      </c>
      <c r="F24" s="33">
        <v>0</v>
      </c>
      <c r="G24" s="32" t="s">
        <v>43</v>
      </c>
      <c r="H24" s="32">
        <v>6.8</v>
      </c>
      <c r="I24" s="32" t="s">
        <v>43</v>
      </c>
      <c r="J24" s="32">
        <v>6.2</v>
      </c>
      <c r="K24" s="32">
        <v>51</v>
      </c>
      <c r="L24" s="32" t="s">
        <v>43</v>
      </c>
      <c r="M24" s="32">
        <v>0</v>
      </c>
      <c r="N24" s="32">
        <v>11</v>
      </c>
      <c r="O24" s="32">
        <v>15</v>
      </c>
      <c r="P24" s="32">
        <v>0</v>
      </c>
      <c r="Q24" s="33">
        <v>0</v>
      </c>
      <c r="R24" s="32">
        <v>0</v>
      </c>
      <c r="S24" s="32">
        <v>0</v>
      </c>
      <c r="T24" s="32">
        <v>11</v>
      </c>
      <c r="U24" s="32">
        <v>12</v>
      </c>
      <c r="V24" s="32">
        <v>0</v>
      </c>
      <c r="W24" s="32">
        <v>0</v>
      </c>
      <c r="X24" s="31">
        <v>12</v>
      </c>
      <c r="Y24" s="31">
        <v>0</v>
      </c>
      <c r="Z24" s="31">
        <v>5.6</v>
      </c>
      <c r="AA24" s="31">
        <v>0</v>
      </c>
    </row>
    <row r="25" spans="1:27" x14ac:dyDescent="0.25">
      <c r="B25" s="11"/>
      <c r="C25" s="11"/>
      <c r="D25" s="11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2"/>
      <c r="R25" s="10"/>
      <c r="S25" s="10"/>
      <c r="T25" s="10"/>
      <c r="U25" s="10"/>
      <c r="V25" s="10"/>
      <c r="W25" s="10"/>
      <c r="X25" s="11"/>
      <c r="Y25" s="11"/>
      <c r="Z25" s="11"/>
      <c r="AA25" s="11"/>
    </row>
    <row r="26" spans="1:27" x14ac:dyDescent="0.25">
      <c r="B26" s="11"/>
      <c r="C26" s="11"/>
      <c r="D26" s="11"/>
      <c r="E26" s="10"/>
      <c r="F26" s="12"/>
      <c r="G26" s="10"/>
      <c r="H26" s="10"/>
      <c r="I26" s="10"/>
      <c r="J26" s="10" t="s">
        <v>44</v>
      </c>
      <c r="K26" s="10" t="s">
        <v>45</v>
      </c>
      <c r="L26" s="10" t="s">
        <v>11</v>
      </c>
      <c r="M26" s="10"/>
      <c r="N26" s="10"/>
      <c r="O26" s="10"/>
      <c r="P26" s="10"/>
      <c r="Q26" s="12"/>
      <c r="R26" s="10"/>
      <c r="S26" s="10"/>
      <c r="T26" s="10"/>
      <c r="U26" s="10"/>
      <c r="V26" s="10"/>
      <c r="W26" s="10"/>
      <c r="X26" s="11"/>
      <c r="Y26" s="11"/>
      <c r="Z26" s="11"/>
      <c r="AA26" s="11"/>
    </row>
    <row r="27" spans="1:27" x14ac:dyDescent="0.25">
      <c r="B27" s="2"/>
      <c r="C27" s="2"/>
      <c r="D27" s="2"/>
      <c r="H27" s="12"/>
      <c r="I27" s="3">
        <v>10</v>
      </c>
      <c r="J27" s="10">
        <v>3.2</v>
      </c>
      <c r="K27" s="10">
        <v>7.3</v>
      </c>
      <c r="L27" s="10">
        <v>5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18.75" x14ac:dyDescent="0.3">
      <c r="A28" s="74" t="s">
        <v>47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7" ht="15.75" thickBot="1" x14ac:dyDescent="0.3">
      <c r="B29" s="1" t="s">
        <v>0</v>
      </c>
      <c r="C29" s="1" t="s">
        <v>1</v>
      </c>
      <c r="D29" s="1" t="s">
        <v>2</v>
      </c>
      <c r="E29" s="1" t="s">
        <v>5</v>
      </c>
      <c r="F29" s="1" t="s">
        <v>3</v>
      </c>
      <c r="G29" s="1" t="s">
        <v>4</v>
      </c>
      <c r="H29" s="1" t="s">
        <v>6</v>
      </c>
      <c r="I29" s="1" t="s">
        <v>7</v>
      </c>
      <c r="J29" s="1" t="s">
        <v>8</v>
      </c>
      <c r="K29" s="1" t="s">
        <v>9</v>
      </c>
      <c r="L29" s="1" t="s">
        <v>10</v>
      </c>
      <c r="M29" s="1" t="s">
        <v>11</v>
      </c>
      <c r="N29" s="1" t="s">
        <v>12</v>
      </c>
      <c r="O29" s="1" t="s">
        <v>13</v>
      </c>
      <c r="P29" s="1" t="s">
        <v>14</v>
      </c>
      <c r="Q29" s="1" t="s">
        <v>15</v>
      </c>
      <c r="R29" s="1" t="s">
        <v>16</v>
      </c>
      <c r="S29" s="1" t="s">
        <v>12</v>
      </c>
      <c r="T29" s="1" t="s">
        <v>13</v>
      </c>
      <c r="U29" s="1" t="s">
        <v>17</v>
      </c>
      <c r="V29" s="1" t="s">
        <v>14</v>
      </c>
      <c r="W29" s="1" t="s">
        <v>18</v>
      </c>
      <c r="X29" s="1" t="s">
        <v>30</v>
      </c>
      <c r="Y29" s="1" t="s">
        <v>10</v>
      </c>
      <c r="Z29" s="1" t="s">
        <v>31</v>
      </c>
      <c r="AA29" s="1" t="s">
        <v>11</v>
      </c>
    </row>
    <row r="30" spans="1:27" s="9" customFormat="1" ht="20.25" customHeight="1" x14ac:dyDescent="0.25">
      <c r="A30" s="13" t="s">
        <v>19</v>
      </c>
      <c r="B30" s="42">
        <f t="shared" ref="B30:F45" si="0">IF(B3="inf", 0, 10*$I$27/(B3+10))</f>
        <v>0</v>
      </c>
      <c r="C30" s="38">
        <f t="shared" si="0"/>
        <v>0</v>
      </c>
      <c r="D30" s="38">
        <f t="shared" si="0"/>
        <v>0</v>
      </c>
      <c r="E30" s="38">
        <f t="shared" si="0"/>
        <v>0</v>
      </c>
      <c r="F30" s="38">
        <f t="shared" si="0"/>
        <v>10</v>
      </c>
      <c r="G30" s="43">
        <f>IF(G3="inf", 0, 10*$I$27/(G3+10))</f>
        <v>0</v>
      </c>
      <c r="H30" s="70">
        <f>IF(H3="inf", 0, 10*$J$27/(H3+$J$27))</f>
        <v>3.2</v>
      </c>
      <c r="I30" s="18">
        <f t="shared" ref="I30:I51" si="1">IF(I3="inf", 10, 10-10*$K$27/(I3+$K$27))</f>
        <v>4.3410852713178292</v>
      </c>
      <c r="J30" s="19">
        <f>IF(J3="inf", 0, 10*$J$27/(J3+$J$27))</f>
        <v>7.6190476190476186</v>
      </c>
      <c r="K30" s="47">
        <f t="shared" ref="K30:K51" si="2">IF(K3="inf", 10, 10-10*$K$27/(K3+$K$27))</f>
        <v>0</v>
      </c>
      <c r="L30" s="52">
        <f>IF(L3="inf", 0, 10*$I$27/(L3+10))</f>
        <v>3.8461538461538463</v>
      </c>
      <c r="M30" s="53">
        <f>IF(M3="inf", 0, 10*$L$27/(M3+$L$27))</f>
        <v>5.8139534883720936</v>
      </c>
      <c r="N30" s="20">
        <f t="shared" ref="N30:P51" si="3">IF(N3="inf", 10, 10-10*$I$27/(N3+10))</f>
        <v>7.5</v>
      </c>
      <c r="O30" s="20">
        <f t="shared" si="3"/>
        <v>5.4545454545454541</v>
      </c>
      <c r="P30" s="21">
        <f t="shared" si="3"/>
        <v>1.0714285714285712</v>
      </c>
      <c r="Q30" s="58">
        <f t="shared" ref="Q30:R51" si="4">IF(Q3="inf", 0, 10*$I$27/(Q3+10))</f>
        <v>10</v>
      </c>
      <c r="R30" s="67">
        <f t="shared" si="4"/>
        <v>0.43478260869565216</v>
      </c>
      <c r="S30" s="50">
        <f t="shared" ref="S30:T51" si="5">IF(S3="inf", 10, 10-10*$I$27/(S3+10))</f>
        <v>8.6111111111111107</v>
      </c>
      <c r="T30" s="20">
        <f t="shared" si="5"/>
        <v>8.9130434782608692</v>
      </c>
      <c r="U30" s="64">
        <f>IF(U3="inf", 0, 10*$I$27/(U3+10))</f>
        <v>8.9285714285714288</v>
      </c>
      <c r="V30" s="28">
        <f>IF(V3="inf", 10, 10-10*$I$27/(V3+10))</f>
        <v>1.1504424778761067</v>
      </c>
      <c r="W30" s="61">
        <f t="shared" ref="W30:AA39" si="6">IF(W3="inf", 0, 10*$I$27/(W3+10))</f>
        <v>10</v>
      </c>
      <c r="X30" s="17">
        <f t="shared" si="6"/>
        <v>4.5454545454545459</v>
      </c>
      <c r="Y30" s="18">
        <f t="shared" si="6"/>
        <v>10</v>
      </c>
      <c r="Z30" s="19">
        <f t="shared" si="6"/>
        <v>0</v>
      </c>
      <c r="AA30" s="35">
        <f t="shared" si="6"/>
        <v>10</v>
      </c>
    </row>
    <row r="31" spans="1:27" s="9" customFormat="1" ht="20.25" customHeight="1" x14ac:dyDescent="0.25">
      <c r="A31" s="13" t="s">
        <v>20</v>
      </c>
      <c r="B31" s="29">
        <f t="shared" si="0"/>
        <v>0</v>
      </c>
      <c r="C31" s="4">
        <f t="shared" si="0"/>
        <v>0</v>
      </c>
      <c r="D31" s="4">
        <f t="shared" si="0"/>
        <v>0</v>
      </c>
      <c r="E31" s="4">
        <f t="shared" si="0"/>
        <v>0</v>
      </c>
      <c r="F31" s="4">
        <f t="shared" si="0"/>
        <v>10</v>
      </c>
      <c r="G31" s="44">
        <f t="shared" ref="G31:G51" si="7">IF(G4="inf", 0, 10*$I$27/(G4+10))</f>
        <v>0</v>
      </c>
      <c r="H31" s="71">
        <f>IF(H4="inf", 0, 10*$J$27/(H4+$J$27))</f>
        <v>3.4042553191489362</v>
      </c>
      <c r="I31" s="6">
        <f t="shared" si="1"/>
        <v>0</v>
      </c>
      <c r="J31" s="5">
        <f>IF(J4="inf", 0, 10*$J$27/(J4+$J$27))</f>
        <v>8.1012658227848089</v>
      </c>
      <c r="K31" s="48">
        <f t="shared" si="2"/>
        <v>0</v>
      </c>
      <c r="L31" s="54">
        <f t="shared" ref="L31:L51" si="8">IF(L4="inf", 0, 10*$I$27/(L4+10))</f>
        <v>0</v>
      </c>
      <c r="M31" s="55">
        <f t="shared" ref="M31:M51" si="9">IF(M4="inf", 0, 10*$L$27/(M4+$L$27))</f>
        <v>0</v>
      </c>
      <c r="N31" s="7">
        <f t="shared" si="3"/>
        <v>0</v>
      </c>
      <c r="O31" s="7">
        <f t="shared" si="3"/>
        <v>0</v>
      </c>
      <c r="P31" s="23">
        <f t="shared" si="3"/>
        <v>0</v>
      </c>
      <c r="Q31" s="59">
        <f t="shared" si="4"/>
        <v>10</v>
      </c>
      <c r="R31" s="68">
        <f t="shared" si="4"/>
        <v>0</v>
      </c>
      <c r="S31" s="30">
        <f t="shared" si="5"/>
        <v>1.8032786885245891</v>
      </c>
      <c r="T31" s="7">
        <f t="shared" si="5"/>
        <v>8.2456140350877192</v>
      </c>
      <c r="U31" s="65">
        <f t="shared" ref="U31:U51" si="10">IF(U4="inf", 0, 10*$I$27/(U4+10))</f>
        <v>8.9285714285714288</v>
      </c>
      <c r="V31" s="8">
        <f t="shared" ref="V31:V51" si="11">IF(V4="inf", 10, 10-10*$I$27/(V4+10))</f>
        <v>3.1972789115646254</v>
      </c>
      <c r="W31" s="62">
        <f t="shared" si="6"/>
        <v>10</v>
      </c>
      <c r="X31" s="22">
        <f t="shared" si="6"/>
        <v>3.125</v>
      </c>
      <c r="Y31" s="6">
        <f t="shared" si="6"/>
        <v>10</v>
      </c>
      <c r="Z31" s="5">
        <f t="shared" si="6"/>
        <v>0</v>
      </c>
      <c r="AA31" s="36">
        <f t="shared" si="6"/>
        <v>10</v>
      </c>
    </row>
    <row r="32" spans="1:27" s="9" customFormat="1" ht="20.25" customHeight="1" x14ac:dyDescent="0.25">
      <c r="A32" s="13" t="s">
        <v>32</v>
      </c>
      <c r="B32" s="29">
        <f t="shared" si="0"/>
        <v>0</v>
      </c>
      <c r="C32" s="4">
        <f t="shared" si="0"/>
        <v>0</v>
      </c>
      <c r="D32" s="4">
        <f t="shared" si="0"/>
        <v>0</v>
      </c>
      <c r="E32" s="4">
        <f t="shared" si="0"/>
        <v>0</v>
      </c>
      <c r="F32" s="4">
        <f t="shared" si="0"/>
        <v>10</v>
      </c>
      <c r="G32" s="44">
        <f t="shared" si="7"/>
        <v>0</v>
      </c>
      <c r="H32" s="71">
        <f>IF(H5="inf", 0, 10*$J$27/(H5+$J$27))</f>
        <v>0</v>
      </c>
      <c r="I32" s="6">
        <f t="shared" si="1"/>
        <v>0</v>
      </c>
      <c r="J32" s="5">
        <f t="shared" ref="J32:J51" si="12">IF(J5="inf", 0, 10*$J$27/(J5+$J$27))</f>
        <v>10</v>
      </c>
      <c r="K32" s="48">
        <f t="shared" si="2"/>
        <v>0</v>
      </c>
      <c r="L32" s="54">
        <f t="shared" si="8"/>
        <v>0</v>
      </c>
      <c r="M32" s="55">
        <f t="shared" si="9"/>
        <v>4.9504950495049505</v>
      </c>
      <c r="N32" s="7">
        <f t="shared" si="3"/>
        <v>8.8235294117647065</v>
      </c>
      <c r="O32" s="7">
        <f t="shared" si="3"/>
        <v>7.9591836734693882</v>
      </c>
      <c r="P32" s="23">
        <f t="shared" si="3"/>
        <v>5.2380952380952381</v>
      </c>
      <c r="Q32" s="59">
        <f t="shared" si="4"/>
        <v>10</v>
      </c>
      <c r="R32" s="68">
        <f t="shared" si="4"/>
        <v>0</v>
      </c>
      <c r="S32" s="30">
        <f t="shared" si="5"/>
        <v>9.375</v>
      </c>
      <c r="T32" s="7">
        <f t="shared" si="5"/>
        <v>10</v>
      </c>
      <c r="U32" s="65">
        <f t="shared" si="10"/>
        <v>5.7142857142857144</v>
      </c>
      <c r="V32" s="8">
        <f t="shared" si="11"/>
        <v>4.7643979057591626</v>
      </c>
      <c r="W32" s="62">
        <f t="shared" si="6"/>
        <v>10</v>
      </c>
      <c r="X32" s="22">
        <f t="shared" si="6"/>
        <v>3.5714285714285716</v>
      </c>
      <c r="Y32" s="6">
        <f t="shared" si="6"/>
        <v>10</v>
      </c>
      <c r="Z32" s="5">
        <f t="shared" si="6"/>
        <v>0</v>
      </c>
      <c r="AA32" s="36">
        <f t="shared" si="6"/>
        <v>10</v>
      </c>
    </row>
    <row r="33" spans="1:27" s="9" customFormat="1" ht="20.25" customHeight="1" x14ac:dyDescent="0.25">
      <c r="A33" s="13" t="s">
        <v>33</v>
      </c>
      <c r="B33" s="29">
        <f t="shared" si="0"/>
        <v>0</v>
      </c>
      <c r="C33" s="4">
        <f t="shared" si="0"/>
        <v>0</v>
      </c>
      <c r="D33" s="4">
        <f t="shared" si="0"/>
        <v>0</v>
      </c>
      <c r="E33" s="4">
        <f t="shared" si="0"/>
        <v>0</v>
      </c>
      <c r="F33" s="4">
        <f t="shared" si="0"/>
        <v>10</v>
      </c>
      <c r="G33" s="44">
        <f t="shared" si="7"/>
        <v>0</v>
      </c>
      <c r="H33" s="71">
        <f t="shared" ref="H33:H51" si="13">IF(H6="inf", 0, 10*$J$27/(H6+$J$27))</f>
        <v>1.0596026490066226</v>
      </c>
      <c r="I33" s="6">
        <f t="shared" si="1"/>
        <v>0</v>
      </c>
      <c r="J33" s="5">
        <f t="shared" si="12"/>
        <v>6.6666666666666661</v>
      </c>
      <c r="K33" s="48">
        <f t="shared" si="2"/>
        <v>0</v>
      </c>
      <c r="L33" s="54">
        <f t="shared" si="8"/>
        <v>6.8027210884353746</v>
      </c>
      <c r="M33" s="55">
        <f t="shared" si="9"/>
        <v>1.4285714285714286</v>
      </c>
      <c r="N33" s="7">
        <f t="shared" si="3"/>
        <v>3.8271604938271606</v>
      </c>
      <c r="O33" s="7">
        <f t="shared" si="3"/>
        <v>8.8235294117647065</v>
      </c>
      <c r="P33" s="23">
        <f t="shared" si="3"/>
        <v>2.8057553956834536</v>
      </c>
      <c r="Q33" s="59">
        <f t="shared" si="4"/>
        <v>10</v>
      </c>
      <c r="R33" s="68">
        <f t="shared" si="4"/>
        <v>0</v>
      </c>
      <c r="S33" s="30">
        <f t="shared" si="5"/>
        <v>5.6521739130434785</v>
      </c>
      <c r="T33" s="7">
        <f t="shared" si="5"/>
        <v>0</v>
      </c>
      <c r="U33" s="65">
        <f t="shared" si="10"/>
        <v>8.9285714285714288</v>
      </c>
      <c r="V33" s="8">
        <f t="shared" si="11"/>
        <v>2.1259842519685037</v>
      </c>
      <c r="W33" s="62">
        <f t="shared" si="6"/>
        <v>8.4745762711864394</v>
      </c>
      <c r="X33" s="22">
        <f t="shared" si="6"/>
        <v>3.125</v>
      </c>
      <c r="Y33" s="6">
        <f t="shared" si="6"/>
        <v>10</v>
      </c>
      <c r="Z33" s="5">
        <f t="shared" si="6"/>
        <v>4.3478260869565215</v>
      </c>
      <c r="AA33" s="36">
        <f t="shared" si="6"/>
        <v>10</v>
      </c>
    </row>
    <row r="34" spans="1:27" s="9" customFormat="1" ht="20.25" customHeight="1" x14ac:dyDescent="0.25">
      <c r="A34" s="14" t="s">
        <v>21</v>
      </c>
      <c r="B34" s="29">
        <f t="shared" si="0"/>
        <v>0</v>
      </c>
      <c r="C34" s="4">
        <f t="shared" si="0"/>
        <v>0</v>
      </c>
      <c r="D34" s="4">
        <f t="shared" si="0"/>
        <v>0</v>
      </c>
      <c r="E34" s="4">
        <f t="shared" si="0"/>
        <v>0</v>
      </c>
      <c r="F34" s="4">
        <f t="shared" si="0"/>
        <v>10</v>
      </c>
      <c r="G34" s="44">
        <f t="shared" si="7"/>
        <v>0</v>
      </c>
      <c r="H34" s="71">
        <f t="shared" si="13"/>
        <v>0</v>
      </c>
      <c r="I34" s="6">
        <f t="shared" si="1"/>
        <v>0</v>
      </c>
      <c r="J34" s="5">
        <f t="shared" si="12"/>
        <v>3.8554216867469875</v>
      </c>
      <c r="K34" s="48">
        <f t="shared" si="2"/>
        <v>4.8226950354609928</v>
      </c>
      <c r="L34" s="54">
        <f t="shared" si="8"/>
        <v>1.8867924528301887</v>
      </c>
      <c r="M34" s="55">
        <f t="shared" si="9"/>
        <v>2.7777777777777777</v>
      </c>
      <c r="N34" s="7">
        <f t="shared" si="3"/>
        <v>8.6111111111111107</v>
      </c>
      <c r="O34" s="7">
        <f t="shared" si="3"/>
        <v>8.3606557377049171</v>
      </c>
      <c r="P34" s="23">
        <f t="shared" si="3"/>
        <v>0</v>
      </c>
      <c r="Q34" s="59">
        <f t="shared" si="4"/>
        <v>10</v>
      </c>
      <c r="R34" s="68">
        <f t="shared" si="4"/>
        <v>0.43478260869565216</v>
      </c>
      <c r="S34" s="30">
        <f t="shared" si="5"/>
        <v>4.5054945054945055</v>
      </c>
      <c r="T34" s="7">
        <f t="shared" si="5"/>
        <v>7.9591836734693882</v>
      </c>
      <c r="U34" s="65">
        <f t="shared" si="10"/>
        <v>6.1728395061728394</v>
      </c>
      <c r="V34" s="8">
        <f t="shared" si="11"/>
        <v>0</v>
      </c>
      <c r="W34" s="62">
        <f t="shared" si="6"/>
        <v>10</v>
      </c>
      <c r="X34" s="22">
        <f t="shared" si="6"/>
        <v>3.5714285714285716</v>
      </c>
      <c r="Y34" s="6">
        <f t="shared" si="6"/>
        <v>10</v>
      </c>
      <c r="Z34" s="5">
        <f t="shared" si="6"/>
        <v>5</v>
      </c>
      <c r="AA34" s="36">
        <f t="shared" si="6"/>
        <v>10</v>
      </c>
    </row>
    <row r="35" spans="1:27" s="9" customFormat="1" ht="20.25" customHeight="1" x14ac:dyDescent="0.25">
      <c r="A35" s="14" t="s">
        <v>22</v>
      </c>
      <c r="B35" s="29">
        <f t="shared" si="0"/>
        <v>0</v>
      </c>
      <c r="C35" s="4">
        <f t="shared" si="0"/>
        <v>0</v>
      </c>
      <c r="D35" s="4">
        <f t="shared" si="0"/>
        <v>0</v>
      </c>
      <c r="E35" s="4">
        <f t="shared" si="0"/>
        <v>0</v>
      </c>
      <c r="F35" s="4">
        <f t="shared" si="0"/>
        <v>10</v>
      </c>
      <c r="G35" s="44">
        <f t="shared" si="7"/>
        <v>0</v>
      </c>
      <c r="H35" s="71">
        <f t="shared" si="13"/>
        <v>0</v>
      </c>
      <c r="I35" s="6">
        <f t="shared" si="1"/>
        <v>0</v>
      </c>
      <c r="J35" s="5">
        <f t="shared" si="12"/>
        <v>4.2666666666666666</v>
      </c>
      <c r="K35" s="48">
        <f t="shared" si="2"/>
        <v>3.3027522935779823</v>
      </c>
      <c r="L35" s="54">
        <f t="shared" si="8"/>
        <v>5.2356020942408374</v>
      </c>
      <c r="M35" s="55">
        <f t="shared" si="9"/>
        <v>2</v>
      </c>
      <c r="N35" s="7">
        <f t="shared" si="3"/>
        <v>9.2307692307692299</v>
      </c>
      <c r="O35" s="7">
        <f t="shared" si="3"/>
        <v>5.6521739130434785</v>
      </c>
      <c r="P35" s="23">
        <f t="shared" si="3"/>
        <v>0</v>
      </c>
      <c r="Q35" s="59">
        <f t="shared" si="4"/>
        <v>10</v>
      </c>
      <c r="R35" s="68">
        <f t="shared" si="4"/>
        <v>0</v>
      </c>
      <c r="S35" s="30">
        <f t="shared" si="5"/>
        <v>4.7643979057591626</v>
      </c>
      <c r="T35" s="7">
        <f t="shared" si="5"/>
        <v>7.8260869565217392</v>
      </c>
      <c r="U35" s="65">
        <f t="shared" si="10"/>
        <v>8.9285714285714288</v>
      </c>
      <c r="V35" s="8">
        <f t="shared" si="11"/>
        <v>0</v>
      </c>
      <c r="W35" s="62">
        <f t="shared" si="6"/>
        <v>10</v>
      </c>
      <c r="X35" s="22">
        <f t="shared" si="6"/>
        <v>3.125</v>
      </c>
      <c r="Y35" s="6">
        <f t="shared" si="6"/>
        <v>10</v>
      </c>
      <c r="Z35" s="5">
        <f t="shared" si="6"/>
        <v>5</v>
      </c>
      <c r="AA35" s="36">
        <f t="shared" si="6"/>
        <v>10</v>
      </c>
    </row>
    <row r="36" spans="1:27" s="9" customFormat="1" ht="20.25" customHeight="1" x14ac:dyDescent="0.25">
      <c r="A36" s="15" t="s">
        <v>23</v>
      </c>
      <c r="B36" s="29">
        <f t="shared" si="0"/>
        <v>0</v>
      </c>
      <c r="C36" s="4">
        <f t="shared" si="0"/>
        <v>0</v>
      </c>
      <c r="D36" s="4">
        <f t="shared" si="0"/>
        <v>0</v>
      </c>
      <c r="E36" s="4">
        <f t="shared" si="0"/>
        <v>0</v>
      </c>
      <c r="F36" s="4">
        <f t="shared" si="0"/>
        <v>10</v>
      </c>
      <c r="G36" s="44">
        <f t="shared" si="7"/>
        <v>0</v>
      </c>
      <c r="H36" s="71">
        <f t="shared" si="13"/>
        <v>0.59040590405904059</v>
      </c>
      <c r="I36" s="6">
        <f t="shared" si="1"/>
        <v>6.7264573991031398</v>
      </c>
      <c r="J36" s="5">
        <f t="shared" si="12"/>
        <v>2.990654205607477</v>
      </c>
      <c r="K36" s="48">
        <f t="shared" si="2"/>
        <v>8.0428954423592494</v>
      </c>
      <c r="L36" s="54">
        <f t="shared" si="8"/>
        <v>5.2356020942408374</v>
      </c>
      <c r="M36" s="55">
        <f t="shared" si="9"/>
        <v>0.37037037037037035</v>
      </c>
      <c r="N36" s="7">
        <f t="shared" si="3"/>
        <v>6.4285714285714288</v>
      </c>
      <c r="O36" s="7">
        <f t="shared" si="3"/>
        <v>8.3606557377049171</v>
      </c>
      <c r="P36" s="23">
        <f t="shared" si="3"/>
        <v>2.6470588235294112</v>
      </c>
      <c r="Q36" s="59">
        <f t="shared" si="4"/>
        <v>10</v>
      </c>
      <c r="R36" s="68">
        <f t="shared" si="4"/>
        <v>0</v>
      </c>
      <c r="S36" s="30">
        <f t="shared" si="5"/>
        <v>6.875</v>
      </c>
      <c r="T36" s="7">
        <f t="shared" si="5"/>
        <v>10</v>
      </c>
      <c r="U36" s="65">
        <f t="shared" si="10"/>
        <v>5.2356020942408374</v>
      </c>
      <c r="V36" s="8">
        <f t="shared" si="11"/>
        <v>2.8057553956834536</v>
      </c>
      <c r="W36" s="62">
        <f t="shared" si="6"/>
        <v>10</v>
      </c>
      <c r="X36" s="22">
        <f t="shared" si="6"/>
        <v>1.3888888888888888</v>
      </c>
      <c r="Y36" s="6">
        <f t="shared" si="6"/>
        <v>10</v>
      </c>
      <c r="Z36" s="5">
        <f t="shared" si="6"/>
        <v>1.3888888888888888</v>
      </c>
      <c r="AA36" s="36">
        <f t="shared" si="6"/>
        <v>10</v>
      </c>
    </row>
    <row r="37" spans="1:27" s="9" customFormat="1" ht="20.25" customHeight="1" x14ac:dyDescent="0.25">
      <c r="A37" s="14" t="s">
        <v>34</v>
      </c>
      <c r="B37" s="29">
        <f t="shared" si="0"/>
        <v>0</v>
      </c>
      <c r="C37" s="4">
        <f t="shared" si="0"/>
        <v>0</v>
      </c>
      <c r="D37" s="4">
        <f t="shared" si="0"/>
        <v>0</v>
      </c>
      <c r="E37" s="4">
        <f t="shared" si="0"/>
        <v>0</v>
      </c>
      <c r="F37" s="4">
        <f t="shared" si="0"/>
        <v>10</v>
      </c>
      <c r="G37" s="44">
        <f t="shared" si="7"/>
        <v>0</v>
      </c>
      <c r="H37" s="71">
        <f t="shared" si="13"/>
        <v>1.0596026490066226</v>
      </c>
      <c r="I37" s="6">
        <f t="shared" si="1"/>
        <v>7.1146245059288535</v>
      </c>
      <c r="J37" s="5">
        <f t="shared" si="12"/>
        <v>1.9753086419753088</v>
      </c>
      <c r="K37" s="48">
        <f t="shared" si="2"/>
        <v>6.7264573991031398</v>
      </c>
      <c r="L37" s="54">
        <f t="shared" si="8"/>
        <v>2.7027027027027026</v>
      </c>
      <c r="M37" s="55">
        <f t="shared" si="9"/>
        <v>7.5757575757575761</v>
      </c>
      <c r="N37" s="7">
        <f t="shared" si="3"/>
        <v>6</v>
      </c>
      <c r="O37" s="7">
        <f t="shared" si="3"/>
        <v>5.4545454545454541</v>
      </c>
      <c r="P37" s="23">
        <f t="shared" si="3"/>
        <v>2.8057553956834536</v>
      </c>
      <c r="Q37" s="59">
        <f t="shared" si="4"/>
        <v>10</v>
      </c>
      <c r="R37" s="68">
        <f t="shared" si="4"/>
        <v>0</v>
      </c>
      <c r="S37" s="30">
        <f t="shared" si="5"/>
        <v>4.5054945054945055</v>
      </c>
      <c r="T37" s="7">
        <f t="shared" si="5"/>
        <v>5.6521739130434785</v>
      </c>
      <c r="U37" s="65">
        <f t="shared" si="10"/>
        <v>4.7619047619047619</v>
      </c>
      <c r="V37" s="8">
        <f t="shared" si="11"/>
        <v>3.3774834437086092</v>
      </c>
      <c r="W37" s="62">
        <f t="shared" si="6"/>
        <v>8.4745762711864394</v>
      </c>
      <c r="X37" s="22">
        <f t="shared" si="6"/>
        <v>3.125</v>
      </c>
      <c r="Y37" s="6">
        <f t="shared" si="6"/>
        <v>10</v>
      </c>
      <c r="Z37" s="5">
        <f t="shared" si="6"/>
        <v>5</v>
      </c>
      <c r="AA37" s="36">
        <f t="shared" si="6"/>
        <v>10</v>
      </c>
    </row>
    <row r="38" spans="1:27" s="9" customFormat="1" ht="20.25" customHeight="1" x14ac:dyDescent="0.25">
      <c r="A38" s="13" t="s">
        <v>29</v>
      </c>
      <c r="B38" s="29">
        <f t="shared" si="0"/>
        <v>0</v>
      </c>
      <c r="C38" s="4">
        <f t="shared" si="0"/>
        <v>0.625</v>
      </c>
      <c r="D38" s="4">
        <f t="shared" si="0"/>
        <v>3.3333333333333335</v>
      </c>
      <c r="E38" s="4">
        <f t="shared" si="0"/>
        <v>10</v>
      </c>
      <c r="F38" s="4">
        <f t="shared" si="0"/>
        <v>0</v>
      </c>
      <c r="G38" s="44">
        <f t="shared" si="7"/>
        <v>0</v>
      </c>
      <c r="H38" s="71">
        <f t="shared" si="13"/>
        <v>0.63745019920318724</v>
      </c>
      <c r="I38" s="6">
        <f t="shared" si="1"/>
        <v>3.916666666666667</v>
      </c>
      <c r="J38" s="5">
        <f t="shared" si="12"/>
        <v>0.88397790055248615</v>
      </c>
      <c r="K38" s="48">
        <f t="shared" si="2"/>
        <v>6.2176165803108816</v>
      </c>
      <c r="L38" s="54">
        <f t="shared" si="8"/>
        <v>0</v>
      </c>
      <c r="M38" s="55">
        <f t="shared" si="9"/>
        <v>3.7878787878787881</v>
      </c>
      <c r="N38" s="7">
        <f t="shared" si="3"/>
        <v>0</v>
      </c>
      <c r="O38" s="7">
        <f t="shared" si="3"/>
        <v>6.4285714285714288</v>
      </c>
      <c r="P38" s="23">
        <f t="shared" si="3"/>
        <v>0</v>
      </c>
      <c r="Q38" s="59">
        <f t="shared" si="4"/>
        <v>10</v>
      </c>
      <c r="R38" s="68">
        <f t="shared" si="4"/>
        <v>5</v>
      </c>
      <c r="S38" s="30">
        <f t="shared" si="5"/>
        <v>2.481203007518797</v>
      </c>
      <c r="T38" s="7">
        <f t="shared" si="5"/>
        <v>7.8260869565217392</v>
      </c>
      <c r="U38" s="65">
        <f t="shared" si="10"/>
        <v>0.58823529411764708</v>
      </c>
      <c r="V38" s="8">
        <f t="shared" si="11"/>
        <v>3.5897435897435894</v>
      </c>
      <c r="W38" s="62">
        <f t="shared" si="6"/>
        <v>4.5454545454545459</v>
      </c>
      <c r="X38" s="22">
        <f t="shared" si="6"/>
        <v>4</v>
      </c>
      <c r="Y38" s="6">
        <f t="shared" si="6"/>
        <v>10</v>
      </c>
      <c r="Z38" s="5">
        <f t="shared" si="6"/>
        <v>0</v>
      </c>
      <c r="AA38" s="36">
        <f t="shared" si="6"/>
        <v>0</v>
      </c>
    </row>
    <row r="39" spans="1:27" s="9" customFormat="1" ht="20.25" customHeight="1" x14ac:dyDescent="0.25">
      <c r="A39" s="13" t="s">
        <v>35</v>
      </c>
      <c r="B39" s="29">
        <f t="shared" si="0"/>
        <v>0</v>
      </c>
      <c r="C39" s="4">
        <f t="shared" si="0"/>
        <v>0</v>
      </c>
      <c r="D39" s="4">
        <f t="shared" si="0"/>
        <v>5.7142857142857144</v>
      </c>
      <c r="E39" s="4">
        <f t="shared" si="0"/>
        <v>10</v>
      </c>
      <c r="F39" s="4">
        <f t="shared" si="0"/>
        <v>0</v>
      </c>
      <c r="G39" s="44">
        <f t="shared" si="7"/>
        <v>0</v>
      </c>
      <c r="H39" s="71">
        <f t="shared" si="13"/>
        <v>0</v>
      </c>
      <c r="I39" s="6">
        <f t="shared" si="1"/>
        <v>0</v>
      </c>
      <c r="J39" s="5">
        <f t="shared" si="12"/>
        <v>2.1052631578947367</v>
      </c>
      <c r="K39" s="48">
        <f t="shared" si="2"/>
        <v>10</v>
      </c>
      <c r="L39" s="54">
        <f t="shared" si="8"/>
        <v>0.7142857142857143</v>
      </c>
      <c r="M39" s="55">
        <f t="shared" si="9"/>
        <v>6.0240963855421681</v>
      </c>
      <c r="N39" s="7">
        <f t="shared" si="3"/>
        <v>0</v>
      </c>
      <c r="O39" s="7">
        <f t="shared" si="3"/>
        <v>4.5054945054945055</v>
      </c>
      <c r="P39" s="23">
        <f t="shared" si="3"/>
        <v>1.3793103448275854</v>
      </c>
      <c r="Q39" s="59">
        <f t="shared" si="4"/>
        <v>10</v>
      </c>
      <c r="R39" s="68">
        <f t="shared" si="4"/>
        <v>0</v>
      </c>
      <c r="S39" s="30">
        <f t="shared" si="5"/>
        <v>3.0069930069930075</v>
      </c>
      <c r="T39" s="7">
        <f t="shared" si="5"/>
        <v>7.6744186046511622</v>
      </c>
      <c r="U39" s="65">
        <f t="shared" si="10"/>
        <v>0</v>
      </c>
      <c r="V39" s="8">
        <f t="shared" si="11"/>
        <v>0</v>
      </c>
      <c r="W39" s="62">
        <f t="shared" si="6"/>
        <v>10</v>
      </c>
      <c r="X39" s="22">
        <f t="shared" si="6"/>
        <v>3.125</v>
      </c>
      <c r="Y39" s="6">
        <f t="shared" si="6"/>
        <v>10</v>
      </c>
      <c r="Z39" s="5">
        <f t="shared" si="6"/>
        <v>0</v>
      </c>
      <c r="AA39" s="36">
        <f t="shared" si="6"/>
        <v>0</v>
      </c>
    </row>
    <row r="40" spans="1:27" s="9" customFormat="1" ht="20.25" customHeight="1" x14ac:dyDescent="0.25">
      <c r="A40" s="13" t="s">
        <v>36</v>
      </c>
      <c r="B40" s="29">
        <f t="shared" si="0"/>
        <v>0</v>
      </c>
      <c r="C40" s="4">
        <f t="shared" si="0"/>
        <v>0</v>
      </c>
      <c r="D40" s="4">
        <f t="shared" si="0"/>
        <v>6.9930069930069925</v>
      </c>
      <c r="E40" s="4">
        <f t="shared" si="0"/>
        <v>10</v>
      </c>
      <c r="F40" s="4">
        <f t="shared" si="0"/>
        <v>10</v>
      </c>
      <c r="G40" s="44">
        <f t="shared" si="7"/>
        <v>0</v>
      </c>
      <c r="H40" s="71">
        <f t="shared" si="13"/>
        <v>3.4042553191489362</v>
      </c>
      <c r="I40" s="6">
        <f t="shared" si="1"/>
        <v>4.5925925925925926</v>
      </c>
      <c r="J40" s="5">
        <f t="shared" si="12"/>
        <v>4.2666666666666666</v>
      </c>
      <c r="K40" s="48">
        <f t="shared" si="2"/>
        <v>5.7803468208092488</v>
      </c>
      <c r="L40" s="54">
        <f t="shared" si="8"/>
        <v>0</v>
      </c>
      <c r="M40" s="55">
        <f t="shared" si="9"/>
        <v>3.3333333333333335</v>
      </c>
      <c r="N40" s="7">
        <f t="shared" si="3"/>
        <v>0</v>
      </c>
      <c r="O40" s="7">
        <f t="shared" si="3"/>
        <v>7.6744186046511622</v>
      </c>
      <c r="P40" s="23">
        <f t="shared" si="3"/>
        <v>2.481203007518797</v>
      </c>
      <c r="Q40" s="59">
        <f t="shared" si="4"/>
        <v>10</v>
      </c>
      <c r="R40" s="68">
        <f t="shared" si="4"/>
        <v>0</v>
      </c>
      <c r="S40" s="30">
        <f t="shared" si="5"/>
        <v>0</v>
      </c>
      <c r="T40" s="7">
        <f t="shared" si="5"/>
        <v>6.6666666666666661</v>
      </c>
      <c r="U40" s="65">
        <f t="shared" si="10"/>
        <v>1.2820512820512822</v>
      </c>
      <c r="V40" s="8">
        <f t="shared" si="11"/>
        <v>0</v>
      </c>
      <c r="W40" s="62">
        <f t="shared" ref="W40:AA49" si="14">IF(W13="inf", 0, 10*$I$27/(W13+10))</f>
        <v>4.5454545454545459</v>
      </c>
      <c r="X40" s="22">
        <f t="shared" si="14"/>
        <v>1.0869565217391304</v>
      </c>
      <c r="Y40" s="6">
        <f t="shared" si="14"/>
        <v>10</v>
      </c>
      <c r="Z40" s="5">
        <f t="shared" si="14"/>
        <v>0</v>
      </c>
      <c r="AA40" s="36">
        <f t="shared" si="14"/>
        <v>0</v>
      </c>
    </row>
    <row r="41" spans="1:27" s="9" customFormat="1" ht="20.25" customHeight="1" x14ac:dyDescent="0.25">
      <c r="A41" s="13" t="s">
        <v>37</v>
      </c>
      <c r="B41" s="29">
        <f t="shared" si="0"/>
        <v>0</v>
      </c>
      <c r="C41" s="4">
        <f t="shared" si="0"/>
        <v>0.83333333333333337</v>
      </c>
      <c r="D41" s="4">
        <f t="shared" si="0"/>
        <v>10</v>
      </c>
      <c r="E41" s="4">
        <f t="shared" si="0"/>
        <v>10</v>
      </c>
      <c r="F41" s="4">
        <f t="shared" si="0"/>
        <v>10</v>
      </c>
      <c r="G41" s="44">
        <f t="shared" si="7"/>
        <v>0</v>
      </c>
      <c r="H41" s="71">
        <f t="shared" si="13"/>
        <v>0</v>
      </c>
      <c r="I41" s="6">
        <f t="shared" si="1"/>
        <v>0</v>
      </c>
      <c r="J41" s="5">
        <f t="shared" si="12"/>
        <v>0</v>
      </c>
      <c r="K41" s="48">
        <f t="shared" si="2"/>
        <v>0</v>
      </c>
      <c r="L41" s="54">
        <f t="shared" si="8"/>
        <v>0</v>
      </c>
      <c r="M41" s="55">
        <f t="shared" si="9"/>
        <v>10</v>
      </c>
      <c r="N41" s="7">
        <f t="shared" si="3"/>
        <v>0</v>
      </c>
      <c r="O41" s="7">
        <f t="shared" si="3"/>
        <v>6.875</v>
      </c>
      <c r="P41" s="23">
        <f t="shared" si="3"/>
        <v>0</v>
      </c>
      <c r="Q41" s="59">
        <f t="shared" si="4"/>
        <v>10</v>
      </c>
      <c r="R41" s="68">
        <f t="shared" si="4"/>
        <v>0</v>
      </c>
      <c r="S41" s="30">
        <f t="shared" si="5"/>
        <v>0</v>
      </c>
      <c r="T41" s="7">
        <f t="shared" si="5"/>
        <v>5.2380952380952381</v>
      </c>
      <c r="U41" s="65">
        <f t="shared" si="10"/>
        <v>1.8867924528301887</v>
      </c>
      <c r="V41" s="8">
        <f t="shared" si="11"/>
        <v>1.6666666666666661</v>
      </c>
      <c r="W41" s="62">
        <f t="shared" si="14"/>
        <v>4.5454545454545459</v>
      </c>
      <c r="X41" s="22">
        <f t="shared" si="14"/>
        <v>3.8461538461538463</v>
      </c>
      <c r="Y41" s="6">
        <f t="shared" si="14"/>
        <v>10</v>
      </c>
      <c r="Z41" s="5">
        <f t="shared" si="14"/>
        <v>0</v>
      </c>
      <c r="AA41" s="36">
        <f t="shared" si="14"/>
        <v>0</v>
      </c>
    </row>
    <row r="42" spans="1:27" s="9" customFormat="1" ht="20.25" customHeight="1" x14ac:dyDescent="0.25">
      <c r="A42" s="13" t="s">
        <v>38</v>
      </c>
      <c r="B42" s="29">
        <f t="shared" si="0"/>
        <v>0</v>
      </c>
      <c r="C42" s="4">
        <f t="shared" si="0"/>
        <v>0</v>
      </c>
      <c r="D42" s="4">
        <f t="shared" si="0"/>
        <v>5.7142857142857144</v>
      </c>
      <c r="E42" s="4">
        <f t="shared" si="0"/>
        <v>10</v>
      </c>
      <c r="F42" s="4">
        <f t="shared" si="0"/>
        <v>0</v>
      </c>
      <c r="G42" s="44">
        <f t="shared" si="7"/>
        <v>0</v>
      </c>
      <c r="H42" s="71">
        <f t="shared" si="13"/>
        <v>4.7058823529411757</v>
      </c>
      <c r="I42" s="6">
        <f t="shared" si="1"/>
        <v>0</v>
      </c>
      <c r="J42" s="5">
        <f t="shared" si="12"/>
        <v>6.4</v>
      </c>
      <c r="K42" s="48">
        <f t="shared" si="2"/>
        <v>1.704545454545455</v>
      </c>
      <c r="L42" s="54">
        <f t="shared" si="8"/>
        <v>0</v>
      </c>
      <c r="M42" s="55">
        <f t="shared" si="9"/>
        <v>0</v>
      </c>
      <c r="N42" s="7">
        <f t="shared" si="3"/>
        <v>0</v>
      </c>
      <c r="O42" s="7">
        <f t="shared" si="3"/>
        <v>0</v>
      </c>
      <c r="P42" s="23">
        <f t="shared" si="3"/>
        <v>0</v>
      </c>
      <c r="Q42" s="59">
        <f t="shared" si="4"/>
        <v>10</v>
      </c>
      <c r="R42" s="68">
        <f t="shared" si="4"/>
        <v>0</v>
      </c>
      <c r="S42" s="30">
        <f t="shared" si="5"/>
        <v>0</v>
      </c>
      <c r="T42" s="7">
        <f t="shared" si="5"/>
        <v>7.8260869565217392</v>
      </c>
      <c r="U42" s="65">
        <f t="shared" si="10"/>
        <v>0</v>
      </c>
      <c r="V42" s="8">
        <f t="shared" si="11"/>
        <v>2.6470588235294112</v>
      </c>
      <c r="W42" s="62">
        <f t="shared" si="14"/>
        <v>10</v>
      </c>
      <c r="X42" s="22">
        <f t="shared" si="14"/>
        <v>0</v>
      </c>
      <c r="Y42" s="6">
        <f t="shared" si="14"/>
        <v>10</v>
      </c>
      <c r="Z42" s="5">
        <f t="shared" si="14"/>
        <v>0</v>
      </c>
      <c r="AA42" s="36">
        <f t="shared" si="14"/>
        <v>0</v>
      </c>
    </row>
    <row r="43" spans="1:27" s="9" customFormat="1" ht="20.25" customHeight="1" x14ac:dyDescent="0.25">
      <c r="A43" s="13" t="s">
        <v>39</v>
      </c>
      <c r="B43" s="29">
        <f t="shared" si="0"/>
        <v>0</v>
      </c>
      <c r="C43" s="4">
        <f t="shared" si="0"/>
        <v>0</v>
      </c>
      <c r="D43" s="4">
        <f t="shared" si="0"/>
        <v>5.7142857142857144</v>
      </c>
      <c r="E43" s="4">
        <f t="shared" si="0"/>
        <v>10</v>
      </c>
      <c r="F43" s="4">
        <f t="shared" si="0"/>
        <v>0</v>
      </c>
      <c r="G43" s="44">
        <f t="shared" si="7"/>
        <v>0</v>
      </c>
      <c r="H43" s="71">
        <f t="shared" si="13"/>
        <v>5.4237288135593218</v>
      </c>
      <c r="I43" s="6">
        <f t="shared" si="1"/>
        <v>0</v>
      </c>
      <c r="J43" s="5">
        <f t="shared" si="12"/>
        <v>6.4</v>
      </c>
      <c r="K43" s="48">
        <f t="shared" si="2"/>
        <v>0</v>
      </c>
      <c r="L43" s="54">
        <f t="shared" si="8"/>
        <v>0</v>
      </c>
      <c r="M43" s="55">
        <f t="shared" si="9"/>
        <v>0</v>
      </c>
      <c r="N43" s="7">
        <f t="shared" si="3"/>
        <v>0</v>
      </c>
      <c r="O43" s="7">
        <f t="shared" si="3"/>
        <v>0</v>
      </c>
      <c r="P43" s="23">
        <f t="shared" si="3"/>
        <v>0</v>
      </c>
      <c r="Q43" s="59">
        <f t="shared" si="4"/>
        <v>10</v>
      </c>
      <c r="R43" s="68">
        <f t="shared" si="4"/>
        <v>0</v>
      </c>
      <c r="S43" s="30">
        <f t="shared" si="5"/>
        <v>0</v>
      </c>
      <c r="T43" s="7">
        <f t="shared" si="5"/>
        <v>6.1538461538461533</v>
      </c>
      <c r="U43" s="65">
        <f t="shared" si="10"/>
        <v>0</v>
      </c>
      <c r="V43" s="8">
        <f t="shared" si="11"/>
        <v>0</v>
      </c>
      <c r="W43" s="62">
        <f t="shared" si="14"/>
        <v>10</v>
      </c>
      <c r="X43" s="22">
        <f t="shared" si="14"/>
        <v>0</v>
      </c>
      <c r="Y43" s="6">
        <f t="shared" si="14"/>
        <v>10</v>
      </c>
      <c r="Z43" s="5">
        <f t="shared" si="14"/>
        <v>0</v>
      </c>
      <c r="AA43" s="36">
        <f t="shared" si="14"/>
        <v>0</v>
      </c>
    </row>
    <row r="44" spans="1:27" s="9" customFormat="1" ht="20.25" customHeight="1" x14ac:dyDescent="0.25">
      <c r="A44" s="13" t="s">
        <v>41</v>
      </c>
      <c r="B44" s="29">
        <f t="shared" si="0"/>
        <v>0</v>
      </c>
      <c r="C44" s="4">
        <f t="shared" si="0"/>
        <v>0</v>
      </c>
      <c r="D44" s="4">
        <f t="shared" si="0"/>
        <v>0</v>
      </c>
      <c r="E44" s="4">
        <f t="shared" si="0"/>
        <v>0</v>
      </c>
      <c r="F44" s="4">
        <f t="shared" si="0"/>
        <v>10</v>
      </c>
      <c r="G44" s="44">
        <f t="shared" si="7"/>
        <v>0</v>
      </c>
      <c r="H44" s="71">
        <f t="shared" si="13"/>
        <v>0</v>
      </c>
      <c r="I44" s="6">
        <f t="shared" si="1"/>
        <v>0</v>
      </c>
      <c r="J44" s="5">
        <f t="shared" si="12"/>
        <v>2.4242424242424243</v>
      </c>
      <c r="K44" s="48">
        <f t="shared" si="2"/>
        <v>10</v>
      </c>
      <c r="L44" s="54">
        <f t="shared" si="8"/>
        <v>0</v>
      </c>
      <c r="M44" s="55">
        <f t="shared" si="9"/>
        <v>0</v>
      </c>
      <c r="N44" s="7">
        <f t="shared" si="3"/>
        <v>0</v>
      </c>
      <c r="O44" s="7">
        <f t="shared" si="3"/>
        <v>0</v>
      </c>
      <c r="P44" s="23">
        <f t="shared" si="3"/>
        <v>0</v>
      </c>
      <c r="Q44" s="59">
        <f t="shared" si="4"/>
        <v>10</v>
      </c>
      <c r="R44" s="68">
        <f t="shared" si="4"/>
        <v>0</v>
      </c>
      <c r="S44" s="30">
        <f t="shared" si="5"/>
        <v>0</v>
      </c>
      <c r="T44" s="7">
        <f t="shared" si="5"/>
        <v>10</v>
      </c>
      <c r="U44" s="65">
        <f t="shared" si="10"/>
        <v>7.8740157480314963</v>
      </c>
      <c r="V44" s="8">
        <f t="shared" si="11"/>
        <v>0</v>
      </c>
      <c r="W44" s="62">
        <f t="shared" si="14"/>
        <v>10</v>
      </c>
      <c r="X44" s="22">
        <f t="shared" si="14"/>
        <v>0</v>
      </c>
      <c r="Y44" s="6">
        <f t="shared" si="14"/>
        <v>10</v>
      </c>
      <c r="Z44" s="5">
        <f t="shared" si="14"/>
        <v>0</v>
      </c>
      <c r="AA44" s="36">
        <f t="shared" si="14"/>
        <v>10</v>
      </c>
    </row>
    <row r="45" spans="1:27" s="9" customFormat="1" ht="20.25" customHeight="1" x14ac:dyDescent="0.25">
      <c r="A45" s="13" t="s">
        <v>42</v>
      </c>
      <c r="B45" s="29">
        <f t="shared" si="0"/>
        <v>0</v>
      </c>
      <c r="C45" s="4">
        <f t="shared" si="0"/>
        <v>0</v>
      </c>
      <c r="D45" s="4">
        <f t="shared" si="0"/>
        <v>0</v>
      </c>
      <c r="E45" s="4">
        <f t="shared" si="0"/>
        <v>10</v>
      </c>
      <c r="F45" s="4">
        <f t="shared" si="0"/>
        <v>0</v>
      </c>
      <c r="G45" s="44">
        <f t="shared" si="7"/>
        <v>0</v>
      </c>
      <c r="H45" s="71">
        <f t="shared" si="13"/>
        <v>0</v>
      </c>
      <c r="I45" s="6">
        <f t="shared" si="1"/>
        <v>0</v>
      </c>
      <c r="J45" s="5">
        <f t="shared" si="12"/>
        <v>3.4042553191489362</v>
      </c>
      <c r="K45" s="48">
        <f t="shared" si="2"/>
        <v>10</v>
      </c>
      <c r="L45" s="54">
        <f t="shared" si="8"/>
        <v>0</v>
      </c>
      <c r="M45" s="55">
        <f t="shared" si="9"/>
        <v>0</v>
      </c>
      <c r="N45" s="7">
        <f t="shared" si="3"/>
        <v>0</v>
      </c>
      <c r="O45" s="7">
        <f t="shared" si="3"/>
        <v>0</v>
      </c>
      <c r="P45" s="23">
        <f t="shared" si="3"/>
        <v>0</v>
      </c>
      <c r="Q45" s="59">
        <f t="shared" si="4"/>
        <v>10</v>
      </c>
      <c r="R45" s="68">
        <f t="shared" si="4"/>
        <v>0</v>
      </c>
      <c r="S45" s="30">
        <f t="shared" si="5"/>
        <v>0</v>
      </c>
      <c r="T45" s="7">
        <f t="shared" si="5"/>
        <v>3.5897435897435894</v>
      </c>
      <c r="U45" s="65">
        <f t="shared" si="10"/>
        <v>2.0408163265306123</v>
      </c>
      <c r="V45" s="8">
        <f t="shared" si="11"/>
        <v>0</v>
      </c>
      <c r="W45" s="62">
        <f t="shared" si="14"/>
        <v>10</v>
      </c>
      <c r="X45" s="22">
        <f t="shared" si="14"/>
        <v>0</v>
      </c>
      <c r="Y45" s="6">
        <f t="shared" si="14"/>
        <v>10</v>
      </c>
      <c r="Z45" s="5">
        <f t="shared" si="14"/>
        <v>0</v>
      </c>
      <c r="AA45" s="36">
        <f t="shared" si="14"/>
        <v>10</v>
      </c>
    </row>
    <row r="46" spans="1:27" s="9" customFormat="1" ht="20.25" customHeight="1" x14ac:dyDescent="0.25">
      <c r="A46" s="13" t="s">
        <v>24</v>
      </c>
      <c r="B46" s="29">
        <f t="shared" ref="B46:F51" si="15">IF(B19="inf", 0, 10*$I$27/(B19+10))</f>
        <v>0</v>
      </c>
      <c r="C46" s="4">
        <f t="shared" si="15"/>
        <v>0</v>
      </c>
      <c r="D46" s="4">
        <f t="shared" si="15"/>
        <v>4.3478260869565215</v>
      </c>
      <c r="E46" s="4">
        <f t="shared" si="15"/>
        <v>10</v>
      </c>
      <c r="F46" s="4">
        <f t="shared" si="15"/>
        <v>0</v>
      </c>
      <c r="G46" s="44">
        <f t="shared" si="7"/>
        <v>0</v>
      </c>
      <c r="H46" s="71">
        <f t="shared" si="13"/>
        <v>2.2535211267605635</v>
      </c>
      <c r="I46" s="6">
        <f t="shared" si="1"/>
        <v>4.8226950354609928</v>
      </c>
      <c r="J46" s="5">
        <f t="shared" si="12"/>
        <v>4.2666666666666666</v>
      </c>
      <c r="K46" s="48">
        <f t="shared" si="2"/>
        <v>7.871720116618075</v>
      </c>
      <c r="L46" s="54">
        <f t="shared" si="8"/>
        <v>0.43478260869565216</v>
      </c>
      <c r="M46" s="55">
        <f t="shared" si="9"/>
        <v>2</v>
      </c>
      <c r="N46" s="7">
        <f t="shared" si="3"/>
        <v>0</v>
      </c>
      <c r="O46" s="7">
        <f t="shared" si="3"/>
        <v>5</v>
      </c>
      <c r="P46" s="23">
        <f t="shared" si="3"/>
        <v>0</v>
      </c>
      <c r="Q46" s="59">
        <f t="shared" si="4"/>
        <v>10</v>
      </c>
      <c r="R46" s="68">
        <f t="shared" si="4"/>
        <v>0</v>
      </c>
      <c r="S46" s="30">
        <f t="shared" si="5"/>
        <v>2.481203007518797</v>
      </c>
      <c r="T46" s="7">
        <f t="shared" si="5"/>
        <v>6.1538461538461533</v>
      </c>
      <c r="U46" s="65">
        <f t="shared" si="10"/>
        <v>1.639344262295082</v>
      </c>
      <c r="V46" s="8">
        <f t="shared" si="11"/>
        <v>3.5897435897435894</v>
      </c>
      <c r="W46" s="62">
        <f t="shared" si="14"/>
        <v>4.5454545454545459</v>
      </c>
      <c r="X46" s="22">
        <f t="shared" si="14"/>
        <v>3.125</v>
      </c>
      <c r="Y46" s="6">
        <f t="shared" si="14"/>
        <v>10</v>
      </c>
      <c r="Z46" s="5">
        <f t="shared" si="14"/>
        <v>0</v>
      </c>
      <c r="AA46" s="36">
        <f t="shared" si="14"/>
        <v>10</v>
      </c>
    </row>
    <row r="47" spans="1:27" s="9" customFormat="1" ht="20.25" customHeight="1" x14ac:dyDescent="0.25">
      <c r="A47" s="13" t="s">
        <v>25</v>
      </c>
      <c r="B47" s="29">
        <f t="shared" si="15"/>
        <v>0</v>
      </c>
      <c r="C47" s="4">
        <f t="shared" si="15"/>
        <v>0</v>
      </c>
      <c r="D47" s="4">
        <f t="shared" si="15"/>
        <v>0</v>
      </c>
      <c r="E47" s="4">
        <f t="shared" si="15"/>
        <v>0</v>
      </c>
      <c r="F47" s="4">
        <f t="shared" si="15"/>
        <v>10</v>
      </c>
      <c r="G47" s="44">
        <f t="shared" si="7"/>
        <v>0</v>
      </c>
      <c r="H47" s="71">
        <f t="shared" si="13"/>
        <v>1.2698412698412698</v>
      </c>
      <c r="I47" s="6">
        <f t="shared" si="1"/>
        <v>10</v>
      </c>
      <c r="J47" s="5">
        <f t="shared" si="12"/>
        <v>1.5094339622641511</v>
      </c>
      <c r="K47" s="48">
        <f t="shared" si="2"/>
        <v>10</v>
      </c>
      <c r="L47" s="54">
        <f t="shared" si="8"/>
        <v>0</v>
      </c>
      <c r="M47" s="55">
        <f t="shared" si="9"/>
        <v>6.7567567567567561</v>
      </c>
      <c r="N47" s="7">
        <f t="shared" si="3"/>
        <v>0</v>
      </c>
      <c r="O47" s="7">
        <f t="shared" si="3"/>
        <v>7.8260869565217392</v>
      </c>
      <c r="P47" s="23">
        <f t="shared" si="3"/>
        <v>2.8057553956834536</v>
      </c>
      <c r="Q47" s="59">
        <f t="shared" si="4"/>
        <v>10</v>
      </c>
      <c r="R47" s="68">
        <f t="shared" si="4"/>
        <v>5.9523809523809526</v>
      </c>
      <c r="S47" s="30">
        <f t="shared" si="5"/>
        <v>0</v>
      </c>
      <c r="T47" s="7">
        <f t="shared" si="5"/>
        <v>8.9130434782608692</v>
      </c>
      <c r="U47" s="65">
        <f t="shared" si="10"/>
        <v>0.29411764705882354</v>
      </c>
      <c r="V47" s="8">
        <f t="shared" si="11"/>
        <v>2.1259842519685037</v>
      </c>
      <c r="W47" s="62">
        <f t="shared" si="14"/>
        <v>4.5454545454545459</v>
      </c>
      <c r="X47" s="22">
        <f t="shared" si="14"/>
        <v>3.125</v>
      </c>
      <c r="Y47" s="6">
        <f t="shared" si="14"/>
        <v>10</v>
      </c>
      <c r="Z47" s="5">
        <f t="shared" si="14"/>
        <v>0</v>
      </c>
      <c r="AA47" s="36">
        <f t="shared" si="14"/>
        <v>0</v>
      </c>
    </row>
    <row r="48" spans="1:27" s="9" customFormat="1" ht="20.25" customHeight="1" x14ac:dyDescent="0.25">
      <c r="A48" s="16" t="s">
        <v>26</v>
      </c>
      <c r="B48" s="29">
        <f t="shared" si="15"/>
        <v>3.5714285714285716</v>
      </c>
      <c r="C48" s="4">
        <f t="shared" si="15"/>
        <v>0.83333333333333337</v>
      </c>
      <c r="D48" s="4">
        <f t="shared" si="15"/>
        <v>6.1728395061728394</v>
      </c>
      <c r="E48" s="4">
        <f t="shared" si="15"/>
        <v>10</v>
      </c>
      <c r="F48" s="4">
        <f t="shared" si="15"/>
        <v>10</v>
      </c>
      <c r="G48" s="44">
        <f t="shared" si="7"/>
        <v>0</v>
      </c>
      <c r="H48" s="71">
        <f t="shared" si="13"/>
        <v>2.8070175438596494</v>
      </c>
      <c r="I48" s="6">
        <f t="shared" si="1"/>
        <v>6.4039408866995071</v>
      </c>
      <c r="J48" s="5">
        <f t="shared" si="12"/>
        <v>0.96385542168674687</v>
      </c>
      <c r="K48" s="48">
        <f t="shared" si="2"/>
        <v>6.0109289617486343</v>
      </c>
      <c r="L48" s="54">
        <f t="shared" si="8"/>
        <v>10</v>
      </c>
      <c r="M48" s="55">
        <f t="shared" si="9"/>
        <v>7.5757575757575761</v>
      </c>
      <c r="N48" s="7">
        <f t="shared" si="3"/>
        <v>0.48525214081826817</v>
      </c>
      <c r="O48" s="7">
        <f t="shared" si="3"/>
        <v>2.3076923076923075</v>
      </c>
      <c r="P48" s="23">
        <f t="shared" si="3"/>
        <v>5.6521739130434785</v>
      </c>
      <c r="Q48" s="59">
        <f t="shared" si="4"/>
        <v>10</v>
      </c>
      <c r="R48" s="68">
        <f t="shared" si="4"/>
        <v>5.2356020942408374</v>
      </c>
      <c r="S48" s="30">
        <f t="shared" si="5"/>
        <v>0</v>
      </c>
      <c r="T48" s="7">
        <f t="shared" si="5"/>
        <v>5.2380952380952381</v>
      </c>
      <c r="U48" s="65">
        <f t="shared" si="10"/>
        <v>5</v>
      </c>
      <c r="V48" s="8">
        <f t="shared" si="11"/>
        <v>2.3076923076923075</v>
      </c>
      <c r="W48" s="62">
        <f t="shared" si="14"/>
        <v>10</v>
      </c>
      <c r="X48" s="22">
        <f t="shared" si="14"/>
        <v>5.9523809523809526</v>
      </c>
      <c r="Y48" s="6">
        <f t="shared" si="14"/>
        <v>10</v>
      </c>
      <c r="Z48" s="5">
        <f t="shared" si="14"/>
        <v>9.624639076034649</v>
      </c>
      <c r="AA48" s="36">
        <f t="shared" si="14"/>
        <v>10</v>
      </c>
    </row>
    <row r="49" spans="1:27" s="9" customFormat="1" ht="20.25" customHeight="1" x14ac:dyDescent="0.25">
      <c r="A49" s="16" t="s">
        <v>27</v>
      </c>
      <c r="B49" s="29">
        <f t="shared" si="15"/>
        <v>0</v>
      </c>
      <c r="C49" s="4">
        <f t="shared" si="15"/>
        <v>0</v>
      </c>
      <c r="D49" s="4">
        <f t="shared" si="15"/>
        <v>0</v>
      </c>
      <c r="E49" s="4">
        <f t="shared" si="15"/>
        <v>0</v>
      </c>
      <c r="F49" s="4">
        <f t="shared" si="15"/>
        <v>10</v>
      </c>
      <c r="G49" s="44">
        <f t="shared" si="7"/>
        <v>0</v>
      </c>
      <c r="H49" s="71">
        <f t="shared" si="13"/>
        <v>2.990654205607477</v>
      </c>
      <c r="I49" s="6">
        <f t="shared" si="1"/>
        <v>4.3410852713178292</v>
      </c>
      <c r="J49" s="5">
        <f t="shared" si="12"/>
        <v>4.2666666666666666</v>
      </c>
      <c r="K49" s="48">
        <f t="shared" si="2"/>
        <v>7.1146245059288535</v>
      </c>
      <c r="L49" s="54">
        <f t="shared" si="8"/>
        <v>7.1942446043165464</v>
      </c>
      <c r="M49" s="55">
        <f t="shared" si="9"/>
        <v>5.1546391752577323</v>
      </c>
      <c r="N49" s="7">
        <f t="shared" si="3"/>
        <v>6.1538461538461533</v>
      </c>
      <c r="O49" s="7">
        <f t="shared" si="3"/>
        <v>4.5054945054945055</v>
      </c>
      <c r="P49" s="23">
        <f t="shared" si="3"/>
        <v>0</v>
      </c>
      <c r="Q49" s="59">
        <f t="shared" si="4"/>
        <v>10</v>
      </c>
      <c r="R49" s="68">
        <f t="shared" si="4"/>
        <v>0</v>
      </c>
      <c r="S49" s="30">
        <f t="shared" si="5"/>
        <v>2.6470588235294112</v>
      </c>
      <c r="T49" s="7">
        <f t="shared" si="5"/>
        <v>5.6521739130434785</v>
      </c>
      <c r="U49" s="65">
        <f t="shared" si="10"/>
        <v>2.3255813953488373</v>
      </c>
      <c r="V49" s="8">
        <f t="shared" si="11"/>
        <v>0</v>
      </c>
      <c r="W49" s="62">
        <f t="shared" si="14"/>
        <v>6.8027210884353746</v>
      </c>
      <c r="X49" s="22">
        <f t="shared" si="14"/>
        <v>5.4945054945054945</v>
      </c>
      <c r="Y49" s="6">
        <f t="shared" si="14"/>
        <v>10</v>
      </c>
      <c r="Z49" s="5">
        <f t="shared" si="14"/>
        <v>0</v>
      </c>
      <c r="AA49" s="36">
        <f t="shared" si="14"/>
        <v>10</v>
      </c>
    </row>
    <row r="50" spans="1:27" s="9" customFormat="1" ht="20.25" customHeight="1" x14ac:dyDescent="0.25">
      <c r="A50" s="16" t="s">
        <v>28</v>
      </c>
      <c r="B50" s="29">
        <f t="shared" si="15"/>
        <v>5.7142857142857144</v>
      </c>
      <c r="C50" s="4">
        <f t="shared" si="15"/>
        <v>0.76923076923076927</v>
      </c>
      <c r="D50" s="4">
        <f t="shared" si="15"/>
        <v>5.4945054945054945</v>
      </c>
      <c r="E50" s="4">
        <f t="shared" si="15"/>
        <v>10</v>
      </c>
      <c r="F50" s="4">
        <f t="shared" si="15"/>
        <v>0</v>
      </c>
      <c r="G50" s="44">
        <f t="shared" si="7"/>
        <v>0</v>
      </c>
      <c r="H50" s="71">
        <f t="shared" si="13"/>
        <v>2.990654205607477</v>
      </c>
      <c r="I50" s="6">
        <f t="shared" si="1"/>
        <v>10</v>
      </c>
      <c r="J50" s="5">
        <f t="shared" si="12"/>
        <v>0</v>
      </c>
      <c r="K50" s="48">
        <f t="shared" si="2"/>
        <v>10</v>
      </c>
      <c r="L50" s="54">
        <f t="shared" si="8"/>
        <v>10</v>
      </c>
      <c r="M50" s="55">
        <f t="shared" si="9"/>
        <v>10</v>
      </c>
      <c r="N50" s="7">
        <f t="shared" si="3"/>
        <v>10</v>
      </c>
      <c r="O50" s="7">
        <f t="shared" si="3"/>
        <v>10</v>
      </c>
      <c r="P50" s="23">
        <f t="shared" si="3"/>
        <v>10</v>
      </c>
      <c r="Q50" s="59">
        <f t="shared" si="4"/>
        <v>10</v>
      </c>
      <c r="R50" s="68">
        <f t="shared" si="4"/>
        <v>7.3529411764705888</v>
      </c>
      <c r="S50" s="30">
        <f t="shared" si="5"/>
        <v>0</v>
      </c>
      <c r="T50" s="7">
        <f t="shared" si="5"/>
        <v>10</v>
      </c>
      <c r="U50" s="65">
        <f t="shared" si="10"/>
        <v>8.9285714285714288</v>
      </c>
      <c r="V50" s="8">
        <f t="shared" si="11"/>
        <v>3.1972789115646254</v>
      </c>
      <c r="W50" s="62">
        <f t="shared" ref="W50:AA51" si="16">IF(W23="inf", 0, 10*$I$27/(W23+10))</f>
        <v>10</v>
      </c>
      <c r="X50" s="22">
        <f t="shared" si="16"/>
        <v>10</v>
      </c>
      <c r="Y50" s="6">
        <f t="shared" si="16"/>
        <v>10</v>
      </c>
      <c r="Z50" s="5">
        <f t="shared" si="16"/>
        <v>3.8461538461538463</v>
      </c>
      <c r="AA50" s="36">
        <f t="shared" si="16"/>
        <v>10</v>
      </c>
    </row>
    <row r="51" spans="1:27" s="9" customFormat="1" ht="20.25" customHeight="1" thickBot="1" x14ac:dyDescent="0.3">
      <c r="A51" s="16" t="s">
        <v>40</v>
      </c>
      <c r="B51" s="45">
        <f t="shared" si="15"/>
        <v>0</v>
      </c>
      <c r="C51" s="39">
        <f t="shared" si="15"/>
        <v>0</v>
      </c>
      <c r="D51" s="39">
        <f t="shared" si="15"/>
        <v>0</v>
      </c>
      <c r="E51" s="39">
        <f t="shared" si="15"/>
        <v>0</v>
      </c>
      <c r="F51" s="39">
        <f t="shared" si="15"/>
        <v>10</v>
      </c>
      <c r="G51" s="46">
        <f t="shared" si="7"/>
        <v>0</v>
      </c>
      <c r="H51" s="72">
        <f t="shared" si="13"/>
        <v>3.2</v>
      </c>
      <c r="I51" s="25">
        <f t="shared" si="1"/>
        <v>10</v>
      </c>
      <c r="J51" s="26">
        <f t="shared" si="12"/>
        <v>3.4042553191489362</v>
      </c>
      <c r="K51" s="49">
        <f t="shared" si="2"/>
        <v>8.7478559176672377</v>
      </c>
      <c r="L51" s="56">
        <f t="shared" si="8"/>
        <v>0</v>
      </c>
      <c r="M51" s="57">
        <f t="shared" si="9"/>
        <v>10</v>
      </c>
      <c r="N51" s="27">
        <f t="shared" si="3"/>
        <v>5.2380952380952381</v>
      </c>
      <c r="O51" s="27">
        <f t="shared" si="3"/>
        <v>6</v>
      </c>
      <c r="P51" s="40">
        <f t="shared" si="3"/>
        <v>0</v>
      </c>
      <c r="Q51" s="60">
        <f t="shared" si="4"/>
        <v>10</v>
      </c>
      <c r="R51" s="69">
        <f t="shared" si="4"/>
        <v>10</v>
      </c>
      <c r="S51" s="51">
        <f t="shared" si="5"/>
        <v>0</v>
      </c>
      <c r="T51" s="27">
        <f t="shared" si="5"/>
        <v>5.2380952380952381</v>
      </c>
      <c r="U51" s="66">
        <f t="shared" si="10"/>
        <v>4.5454545454545459</v>
      </c>
      <c r="V51" s="41">
        <f t="shared" si="11"/>
        <v>0</v>
      </c>
      <c r="W51" s="63">
        <f t="shared" si="16"/>
        <v>10</v>
      </c>
      <c r="X51" s="24">
        <f t="shared" si="16"/>
        <v>4.5454545454545459</v>
      </c>
      <c r="Y51" s="25">
        <f t="shared" si="16"/>
        <v>10</v>
      </c>
      <c r="Z51" s="26">
        <f t="shared" si="16"/>
        <v>6.4102564102564106</v>
      </c>
      <c r="AA51" s="37">
        <f t="shared" si="16"/>
        <v>10</v>
      </c>
    </row>
  </sheetData>
  <conditionalFormatting sqref="B30:AA51">
    <cfRule type="cellIs" dxfId="5" priority="3" operator="equal">
      <formula>10</formula>
    </cfRule>
    <cfRule type="cellIs" dxfId="4" priority="4" operator="equal">
      <formula>0</formula>
    </cfRule>
  </conditionalFormatting>
  <conditionalFormatting sqref="B30:G51">
    <cfRule type="cellIs" dxfId="3" priority="1" operator="equal">
      <formula>""</formula>
    </cfRule>
  </conditionalFormatting>
  <pageMargins left="0.39370078740157483" right="0" top="0.74803149606299213" bottom="0.74803149606299213" header="0.31496062992125984" footer="0.31496062992125984"/>
  <pageSetup paperSize="9" scale="80" orientation="landscape" horizontalDpi="300" verticalDpi="300" r:id="rId1"/>
  <ignoredErrors>
    <ignoredError sqref="I30:I51 J30:J51 U30:U51 V30:V5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"/>
  <sheetViews>
    <sheetView tabSelected="1" workbookViewId="0">
      <selection activeCell="A3" sqref="A3"/>
    </sheetView>
  </sheetViews>
  <sheetFormatPr baseColWidth="10" defaultRowHeight="15" x14ac:dyDescent="0.25"/>
  <cols>
    <col min="1" max="1" width="13.28515625" customWidth="1"/>
    <col min="2" max="27" width="5.85546875" customWidth="1"/>
  </cols>
  <sheetData>
    <row r="2" spans="1:27" ht="18.75" x14ac:dyDescent="0.3">
      <c r="A2" s="74" t="s">
        <v>47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</row>
    <row r="3" spans="1:27" ht="15.75" thickBot="1" x14ac:dyDescent="0.3">
      <c r="B3" s="1" t="s">
        <v>0</v>
      </c>
      <c r="C3" s="1" t="s">
        <v>1</v>
      </c>
      <c r="D3" s="1" t="s">
        <v>2</v>
      </c>
      <c r="E3" s="1" t="s">
        <v>5</v>
      </c>
      <c r="F3" s="1" t="s">
        <v>3</v>
      </c>
      <c r="G3" s="1" t="s">
        <v>4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12</v>
      </c>
      <c r="T3" s="1" t="s">
        <v>13</v>
      </c>
      <c r="U3" s="1" t="s">
        <v>17</v>
      </c>
      <c r="V3" s="1" t="s">
        <v>14</v>
      </c>
      <c r="W3" s="1" t="s">
        <v>18</v>
      </c>
      <c r="X3" s="1" t="s">
        <v>30</v>
      </c>
      <c r="Y3" s="1" t="s">
        <v>10</v>
      </c>
      <c r="Z3" s="1" t="s">
        <v>31</v>
      </c>
      <c r="AA3" s="1" t="s">
        <v>11</v>
      </c>
    </row>
    <row r="4" spans="1:27" x14ac:dyDescent="0.25">
      <c r="A4" s="13" t="s">
        <v>19</v>
      </c>
      <c r="B4" s="42">
        <v>0</v>
      </c>
      <c r="C4" s="38">
        <v>0</v>
      </c>
      <c r="D4" s="38">
        <v>0</v>
      </c>
      <c r="E4" s="38">
        <v>0</v>
      </c>
      <c r="F4" s="38">
        <v>10</v>
      </c>
      <c r="G4" s="43">
        <v>0</v>
      </c>
      <c r="H4" s="17">
        <v>3.2</v>
      </c>
      <c r="I4" s="18">
        <v>4.3410852713178292</v>
      </c>
      <c r="J4" s="19">
        <v>7.6190476190476186</v>
      </c>
      <c r="K4" s="47">
        <v>0</v>
      </c>
      <c r="L4" s="52">
        <v>3.8461538461538463</v>
      </c>
      <c r="M4" s="53">
        <v>5.8139534883720936</v>
      </c>
      <c r="N4" s="20">
        <v>7.5</v>
      </c>
      <c r="O4" s="20">
        <v>5.4545454545454541</v>
      </c>
      <c r="P4" s="21">
        <v>1.0714285714285712</v>
      </c>
      <c r="Q4" s="58">
        <v>10</v>
      </c>
      <c r="R4" s="67">
        <v>0.43478260869565216</v>
      </c>
      <c r="S4" s="50">
        <v>8.6111111111111107</v>
      </c>
      <c r="T4" s="20">
        <v>8.9130434782608692</v>
      </c>
      <c r="U4" s="64">
        <v>8.9285714285714288</v>
      </c>
      <c r="V4" s="28">
        <v>1.1504424778761067</v>
      </c>
      <c r="W4" s="93">
        <v>10</v>
      </c>
      <c r="X4" s="17">
        <v>4.5454545454545459</v>
      </c>
      <c r="Y4" s="18">
        <v>10</v>
      </c>
      <c r="Z4" s="19">
        <v>0</v>
      </c>
      <c r="AA4" s="35">
        <v>10</v>
      </c>
    </row>
    <row r="5" spans="1:27" x14ac:dyDescent="0.25">
      <c r="A5" s="13" t="s">
        <v>20</v>
      </c>
      <c r="B5" s="29">
        <v>0</v>
      </c>
      <c r="C5" s="4">
        <v>0</v>
      </c>
      <c r="D5" s="4">
        <v>0</v>
      </c>
      <c r="E5" s="4">
        <v>0</v>
      </c>
      <c r="F5" s="4">
        <v>10</v>
      </c>
      <c r="G5" s="44">
        <v>0</v>
      </c>
      <c r="H5" s="22">
        <v>3.4042553191489362</v>
      </c>
      <c r="I5" s="6">
        <v>0</v>
      </c>
      <c r="J5" s="5">
        <v>8.1012658227848089</v>
      </c>
      <c r="K5" s="48">
        <v>0</v>
      </c>
      <c r="L5" s="54">
        <v>0</v>
      </c>
      <c r="M5" s="55">
        <v>0</v>
      </c>
      <c r="N5" s="7">
        <v>0</v>
      </c>
      <c r="O5" s="7">
        <v>0</v>
      </c>
      <c r="P5" s="23">
        <v>0</v>
      </c>
      <c r="Q5" s="59">
        <v>10</v>
      </c>
      <c r="R5" s="68">
        <v>0</v>
      </c>
      <c r="S5" s="30">
        <v>1.8032786885245891</v>
      </c>
      <c r="T5" s="7">
        <v>8.2456140350877192</v>
      </c>
      <c r="U5" s="65">
        <v>8.9285714285714288</v>
      </c>
      <c r="V5" s="8">
        <v>3.1972789115646254</v>
      </c>
      <c r="W5" s="94">
        <v>10</v>
      </c>
      <c r="X5" s="22">
        <v>3.125</v>
      </c>
      <c r="Y5" s="6">
        <v>10</v>
      </c>
      <c r="Z5" s="5">
        <v>0</v>
      </c>
      <c r="AA5" s="36">
        <v>10</v>
      </c>
    </row>
    <row r="6" spans="1:27" x14ac:dyDescent="0.25">
      <c r="A6" s="13" t="s">
        <v>32</v>
      </c>
      <c r="B6" s="29">
        <v>0</v>
      </c>
      <c r="C6" s="4">
        <v>0</v>
      </c>
      <c r="D6" s="4">
        <v>0</v>
      </c>
      <c r="E6" s="4">
        <v>0</v>
      </c>
      <c r="F6" s="4">
        <v>10</v>
      </c>
      <c r="G6" s="44">
        <v>0</v>
      </c>
      <c r="H6" s="22">
        <v>0</v>
      </c>
      <c r="I6" s="6">
        <v>0</v>
      </c>
      <c r="J6" s="5">
        <v>10</v>
      </c>
      <c r="K6" s="48">
        <v>0</v>
      </c>
      <c r="L6" s="54">
        <v>0</v>
      </c>
      <c r="M6" s="55">
        <v>4.9504950495049505</v>
      </c>
      <c r="N6" s="7">
        <v>8.8235294117647065</v>
      </c>
      <c r="O6" s="7">
        <v>7.9591836734693882</v>
      </c>
      <c r="P6" s="23">
        <v>5.2380952380952381</v>
      </c>
      <c r="Q6" s="59">
        <v>10</v>
      </c>
      <c r="R6" s="68">
        <v>0</v>
      </c>
      <c r="S6" s="30">
        <v>9.375</v>
      </c>
      <c r="T6" s="7">
        <v>10</v>
      </c>
      <c r="U6" s="65">
        <v>5.7142857142857144</v>
      </c>
      <c r="V6" s="8">
        <v>4.7643979057591626</v>
      </c>
      <c r="W6" s="94">
        <v>10</v>
      </c>
      <c r="X6" s="22">
        <v>3.5714285714285716</v>
      </c>
      <c r="Y6" s="6">
        <v>10</v>
      </c>
      <c r="Z6" s="5">
        <v>0</v>
      </c>
      <c r="AA6" s="36">
        <v>10</v>
      </c>
    </row>
    <row r="7" spans="1:27" x14ac:dyDescent="0.25">
      <c r="A7" s="13" t="s">
        <v>33</v>
      </c>
      <c r="B7" s="29">
        <v>0</v>
      </c>
      <c r="C7" s="4">
        <v>0</v>
      </c>
      <c r="D7" s="4">
        <v>0</v>
      </c>
      <c r="E7" s="4">
        <v>0</v>
      </c>
      <c r="F7" s="4">
        <v>10</v>
      </c>
      <c r="G7" s="44">
        <v>0</v>
      </c>
      <c r="H7" s="22">
        <v>1.0596026490066226</v>
      </c>
      <c r="I7" s="6">
        <v>0</v>
      </c>
      <c r="J7" s="5">
        <v>6.6666666666666661</v>
      </c>
      <c r="K7" s="48">
        <v>0</v>
      </c>
      <c r="L7" s="54">
        <v>6.8027210884353746</v>
      </c>
      <c r="M7" s="55">
        <v>1.4285714285714286</v>
      </c>
      <c r="N7" s="7">
        <v>3.8271604938271606</v>
      </c>
      <c r="O7" s="7">
        <v>8.8235294117647065</v>
      </c>
      <c r="P7" s="23">
        <v>2.8057553956834536</v>
      </c>
      <c r="Q7" s="59">
        <v>10</v>
      </c>
      <c r="R7" s="68">
        <v>0</v>
      </c>
      <c r="S7" s="30">
        <v>5.6521739130434785</v>
      </c>
      <c r="T7" s="7">
        <v>0</v>
      </c>
      <c r="U7" s="65">
        <v>8.9285714285714288</v>
      </c>
      <c r="V7" s="8">
        <v>2.1259842519685037</v>
      </c>
      <c r="W7" s="94">
        <v>8.4745762711864394</v>
      </c>
      <c r="X7" s="22">
        <v>3.125</v>
      </c>
      <c r="Y7" s="6">
        <v>10</v>
      </c>
      <c r="Z7" s="5">
        <v>4.3478260869565215</v>
      </c>
      <c r="AA7" s="36">
        <v>10</v>
      </c>
    </row>
    <row r="8" spans="1:27" x14ac:dyDescent="0.25">
      <c r="A8" s="14" t="s">
        <v>21</v>
      </c>
      <c r="B8" s="29">
        <v>0</v>
      </c>
      <c r="C8" s="4">
        <v>0</v>
      </c>
      <c r="D8" s="4">
        <v>0</v>
      </c>
      <c r="E8" s="4">
        <v>0</v>
      </c>
      <c r="F8" s="4">
        <v>10</v>
      </c>
      <c r="G8" s="44">
        <v>0</v>
      </c>
      <c r="H8" s="22">
        <v>0</v>
      </c>
      <c r="I8" s="6">
        <v>0</v>
      </c>
      <c r="J8" s="5">
        <v>3.8554216867469875</v>
      </c>
      <c r="K8" s="48">
        <v>4.8226950354609928</v>
      </c>
      <c r="L8" s="54">
        <v>1.8867924528301887</v>
      </c>
      <c r="M8" s="55">
        <v>2.7777777777777777</v>
      </c>
      <c r="N8" s="7">
        <v>8.6111111111111107</v>
      </c>
      <c r="O8" s="7">
        <v>8.3606557377049171</v>
      </c>
      <c r="P8" s="23">
        <v>0</v>
      </c>
      <c r="Q8" s="59">
        <v>10</v>
      </c>
      <c r="R8" s="68">
        <v>0.43478260869565216</v>
      </c>
      <c r="S8" s="30">
        <v>4.5054945054945055</v>
      </c>
      <c r="T8" s="7">
        <v>7.9591836734693882</v>
      </c>
      <c r="U8" s="65">
        <v>6.1728395061728394</v>
      </c>
      <c r="V8" s="8">
        <v>0</v>
      </c>
      <c r="W8" s="94">
        <v>10</v>
      </c>
      <c r="X8" s="22">
        <v>3.5714285714285716</v>
      </c>
      <c r="Y8" s="6">
        <v>10</v>
      </c>
      <c r="Z8" s="5">
        <v>5</v>
      </c>
      <c r="AA8" s="36">
        <v>10</v>
      </c>
    </row>
    <row r="9" spans="1:27" x14ac:dyDescent="0.25">
      <c r="A9" s="14" t="s">
        <v>22</v>
      </c>
      <c r="B9" s="29">
        <v>0</v>
      </c>
      <c r="C9" s="4">
        <v>0</v>
      </c>
      <c r="D9" s="4">
        <v>0</v>
      </c>
      <c r="E9" s="4">
        <v>0</v>
      </c>
      <c r="F9" s="4">
        <v>10</v>
      </c>
      <c r="G9" s="44">
        <v>0</v>
      </c>
      <c r="H9" s="22">
        <v>0</v>
      </c>
      <c r="I9" s="6">
        <v>0</v>
      </c>
      <c r="J9" s="5">
        <v>4.2666666666666666</v>
      </c>
      <c r="K9" s="48">
        <v>3.3027522935779823</v>
      </c>
      <c r="L9" s="54">
        <v>5.2356020942408374</v>
      </c>
      <c r="M9" s="55">
        <v>2</v>
      </c>
      <c r="N9" s="7">
        <v>9.2307692307692299</v>
      </c>
      <c r="O9" s="7">
        <v>5.6521739130434785</v>
      </c>
      <c r="P9" s="23">
        <v>0</v>
      </c>
      <c r="Q9" s="59">
        <v>10</v>
      </c>
      <c r="R9" s="68">
        <v>0</v>
      </c>
      <c r="S9" s="30">
        <v>4.7643979057591626</v>
      </c>
      <c r="T9" s="7">
        <v>7.8260869565217392</v>
      </c>
      <c r="U9" s="65">
        <v>8.9285714285714288</v>
      </c>
      <c r="V9" s="8">
        <v>0</v>
      </c>
      <c r="W9" s="94">
        <v>10</v>
      </c>
      <c r="X9" s="22">
        <v>3.125</v>
      </c>
      <c r="Y9" s="6">
        <v>10</v>
      </c>
      <c r="Z9" s="5">
        <v>5</v>
      </c>
      <c r="AA9" s="36">
        <v>10</v>
      </c>
    </row>
    <row r="10" spans="1:27" x14ac:dyDescent="0.25">
      <c r="A10" s="14" t="s">
        <v>34</v>
      </c>
      <c r="B10" s="29">
        <v>0</v>
      </c>
      <c r="C10" s="4">
        <v>0</v>
      </c>
      <c r="D10" s="4">
        <v>0</v>
      </c>
      <c r="E10" s="4">
        <v>0</v>
      </c>
      <c r="F10" s="4">
        <v>10</v>
      </c>
      <c r="G10" s="44">
        <v>0</v>
      </c>
      <c r="H10" s="22">
        <v>1.0596026490066226</v>
      </c>
      <c r="I10" s="6">
        <v>7.1146245059288535</v>
      </c>
      <c r="J10" s="5">
        <v>1.9753086419753088</v>
      </c>
      <c r="K10" s="48">
        <v>6.7264573991031398</v>
      </c>
      <c r="L10" s="54">
        <v>2.7027027027027026</v>
      </c>
      <c r="M10" s="55">
        <v>7.5757575757575761</v>
      </c>
      <c r="N10" s="7">
        <v>6</v>
      </c>
      <c r="O10" s="7">
        <v>5.4545454545454541</v>
      </c>
      <c r="P10" s="23">
        <v>2.8057553956834536</v>
      </c>
      <c r="Q10" s="59">
        <v>10</v>
      </c>
      <c r="R10" s="68">
        <v>0</v>
      </c>
      <c r="S10" s="30">
        <v>4.5054945054945055</v>
      </c>
      <c r="T10" s="7">
        <v>5.6521739130434785</v>
      </c>
      <c r="U10" s="65">
        <v>4.7619047619047619</v>
      </c>
      <c r="V10" s="8">
        <v>3.3774834437086092</v>
      </c>
      <c r="W10" s="94">
        <v>8.4745762711864394</v>
      </c>
      <c r="X10" s="22">
        <v>3.125</v>
      </c>
      <c r="Y10" s="6">
        <v>10</v>
      </c>
      <c r="Z10" s="5">
        <v>5</v>
      </c>
      <c r="AA10" s="36">
        <v>10</v>
      </c>
    </row>
    <row r="11" spans="1:27" x14ac:dyDescent="0.25">
      <c r="A11" s="15" t="s">
        <v>23</v>
      </c>
      <c r="B11" s="29">
        <v>0</v>
      </c>
      <c r="C11" s="4">
        <v>0</v>
      </c>
      <c r="D11" s="4">
        <v>0</v>
      </c>
      <c r="E11" s="4">
        <v>0</v>
      </c>
      <c r="F11" s="4">
        <v>10</v>
      </c>
      <c r="G11" s="44">
        <v>0</v>
      </c>
      <c r="H11" s="22">
        <v>0.59040590405904059</v>
      </c>
      <c r="I11" s="6">
        <v>6.7264573991031398</v>
      </c>
      <c r="J11" s="5">
        <v>2.990654205607477</v>
      </c>
      <c r="K11" s="48">
        <v>8.0428954423592494</v>
      </c>
      <c r="L11" s="54">
        <v>5.2356020942408374</v>
      </c>
      <c r="M11" s="55">
        <v>0.37037037037037035</v>
      </c>
      <c r="N11" s="7">
        <v>6.4285714285714288</v>
      </c>
      <c r="O11" s="7">
        <v>8.3606557377049171</v>
      </c>
      <c r="P11" s="23">
        <v>2.6470588235294112</v>
      </c>
      <c r="Q11" s="59">
        <v>10</v>
      </c>
      <c r="R11" s="68">
        <v>0</v>
      </c>
      <c r="S11" s="30">
        <v>6.875</v>
      </c>
      <c r="T11" s="7">
        <v>10</v>
      </c>
      <c r="U11" s="65">
        <v>5.2356020942408374</v>
      </c>
      <c r="V11" s="8">
        <v>2.8057553956834536</v>
      </c>
      <c r="W11" s="94">
        <v>10</v>
      </c>
      <c r="X11" s="22">
        <v>1.3888888888888888</v>
      </c>
      <c r="Y11" s="6">
        <v>10</v>
      </c>
      <c r="Z11" s="5">
        <v>1.3888888888888888</v>
      </c>
      <c r="AA11" s="36">
        <v>10</v>
      </c>
    </row>
    <row r="12" spans="1:27" x14ac:dyDescent="0.25">
      <c r="A12" s="13" t="s">
        <v>41</v>
      </c>
      <c r="B12" s="29">
        <v>0</v>
      </c>
      <c r="C12" s="4">
        <v>0</v>
      </c>
      <c r="D12" s="4">
        <v>0</v>
      </c>
      <c r="E12" s="4">
        <v>0</v>
      </c>
      <c r="F12" s="4">
        <v>10</v>
      </c>
      <c r="G12" s="44">
        <v>0</v>
      </c>
      <c r="H12" s="22">
        <v>0</v>
      </c>
      <c r="I12" s="6">
        <v>0</v>
      </c>
      <c r="J12" s="5">
        <v>2.4242424242424243</v>
      </c>
      <c r="K12" s="48">
        <v>10</v>
      </c>
      <c r="L12" s="54">
        <v>0</v>
      </c>
      <c r="M12" s="55">
        <v>0</v>
      </c>
      <c r="N12" s="7">
        <v>0</v>
      </c>
      <c r="O12" s="7">
        <v>0</v>
      </c>
      <c r="P12" s="23">
        <v>0</v>
      </c>
      <c r="Q12" s="59">
        <v>10</v>
      </c>
      <c r="R12" s="68">
        <v>0</v>
      </c>
      <c r="S12" s="30">
        <v>0</v>
      </c>
      <c r="T12" s="7">
        <v>10</v>
      </c>
      <c r="U12" s="65">
        <v>7.8740157480314963</v>
      </c>
      <c r="V12" s="8">
        <v>0</v>
      </c>
      <c r="W12" s="94">
        <v>10</v>
      </c>
      <c r="X12" s="22">
        <v>0</v>
      </c>
      <c r="Y12" s="6">
        <v>10</v>
      </c>
      <c r="Z12" s="5">
        <v>0</v>
      </c>
      <c r="AA12" s="36">
        <v>10</v>
      </c>
    </row>
    <row r="13" spans="1:27" x14ac:dyDescent="0.25">
      <c r="A13" s="13" t="s">
        <v>42</v>
      </c>
      <c r="B13" s="29">
        <v>0</v>
      </c>
      <c r="C13" s="4">
        <v>0</v>
      </c>
      <c r="D13" s="4">
        <v>0</v>
      </c>
      <c r="E13" s="4">
        <v>10</v>
      </c>
      <c r="F13" s="4">
        <v>0</v>
      </c>
      <c r="G13" s="44">
        <v>0</v>
      </c>
      <c r="H13" s="22">
        <v>0</v>
      </c>
      <c r="I13" s="6">
        <v>0</v>
      </c>
      <c r="J13" s="5">
        <v>3.4042553191489362</v>
      </c>
      <c r="K13" s="48">
        <v>10</v>
      </c>
      <c r="L13" s="54">
        <v>0</v>
      </c>
      <c r="M13" s="55">
        <v>0</v>
      </c>
      <c r="N13" s="7">
        <v>0</v>
      </c>
      <c r="O13" s="7">
        <v>0</v>
      </c>
      <c r="P13" s="23">
        <v>0</v>
      </c>
      <c r="Q13" s="59">
        <v>10</v>
      </c>
      <c r="R13" s="68">
        <v>0</v>
      </c>
      <c r="S13" s="30">
        <v>0</v>
      </c>
      <c r="T13" s="7">
        <v>3.5897435897435894</v>
      </c>
      <c r="U13" s="65">
        <v>2.0408163265306123</v>
      </c>
      <c r="V13" s="8">
        <v>0</v>
      </c>
      <c r="W13" s="94">
        <v>10</v>
      </c>
      <c r="X13" s="22">
        <v>0</v>
      </c>
      <c r="Y13" s="6">
        <v>10</v>
      </c>
      <c r="Z13" s="5">
        <v>0</v>
      </c>
      <c r="AA13" s="36">
        <v>10</v>
      </c>
    </row>
    <row r="14" spans="1:27" x14ac:dyDescent="0.25">
      <c r="A14" s="13" t="s">
        <v>24</v>
      </c>
      <c r="B14" s="29">
        <v>0</v>
      </c>
      <c r="C14" s="4">
        <v>0</v>
      </c>
      <c r="D14" s="4">
        <v>4.3478260869565215</v>
      </c>
      <c r="E14" s="4">
        <v>10</v>
      </c>
      <c r="F14" s="4">
        <v>0</v>
      </c>
      <c r="G14" s="44">
        <v>0</v>
      </c>
      <c r="H14" s="22">
        <v>2.2535211267605635</v>
      </c>
      <c r="I14" s="6">
        <v>4.8226950354609928</v>
      </c>
      <c r="J14" s="5">
        <v>4.2666666666666666</v>
      </c>
      <c r="K14" s="48">
        <v>7.871720116618075</v>
      </c>
      <c r="L14" s="54">
        <v>0.43478260869565216</v>
      </c>
      <c r="M14" s="55">
        <v>2</v>
      </c>
      <c r="N14" s="7">
        <v>0</v>
      </c>
      <c r="O14" s="7">
        <v>5</v>
      </c>
      <c r="P14" s="23">
        <v>0</v>
      </c>
      <c r="Q14" s="59">
        <v>10</v>
      </c>
      <c r="R14" s="68">
        <v>0</v>
      </c>
      <c r="S14" s="30">
        <v>2.481203007518797</v>
      </c>
      <c r="T14" s="7">
        <v>6.1538461538461533</v>
      </c>
      <c r="U14" s="65">
        <v>1.639344262295082</v>
      </c>
      <c r="V14" s="8">
        <v>3.5897435897435894</v>
      </c>
      <c r="W14" s="94">
        <v>4.5454545454545459</v>
      </c>
      <c r="X14" s="22">
        <v>3.125</v>
      </c>
      <c r="Y14" s="6">
        <v>10</v>
      </c>
      <c r="Z14" s="5">
        <v>0</v>
      </c>
      <c r="AA14" s="36">
        <v>10</v>
      </c>
    </row>
    <row r="15" spans="1:27" x14ac:dyDescent="0.25">
      <c r="A15" s="13" t="s">
        <v>25</v>
      </c>
      <c r="B15" s="29">
        <v>0</v>
      </c>
      <c r="C15" s="4">
        <v>0</v>
      </c>
      <c r="D15" s="4">
        <v>0</v>
      </c>
      <c r="E15" s="4">
        <v>0</v>
      </c>
      <c r="F15" s="4">
        <v>10</v>
      </c>
      <c r="G15" s="44">
        <v>0</v>
      </c>
      <c r="H15" s="22">
        <v>1.2698412698412698</v>
      </c>
      <c r="I15" s="6">
        <v>10</v>
      </c>
      <c r="J15" s="5">
        <v>1.5094339622641511</v>
      </c>
      <c r="K15" s="48">
        <v>10</v>
      </c>
      <c r="L15" s="54">
        <v>0</v>
      </c>
      <c r="M15" s="55">
        <v>6.7567567567567561</v>
      </c>
      <c r="N15" s="7">
        <v>0</v>
      </c>
      <c r="O15" s="7">
        <v>7.8260869565217392</v>
      </c>
      <c r="P15" s="23">
        <v>2.8057553956834536</v>
      </c>
      <c r="Q15" s="59">
        <v>10</v>
      </c>
      <c r="R15" s="68">
        <v>5.9523809523809526</v>
      </c>
      <c r="S15" s="30">
        <v>0</v>
      </c>
      <c r="T15" s="7">
        <v>8.9130434782608692</v>
      </c>
      <c r="U15" s="65">
        <v>0.29411764705882354</v>
      </c>
      <c r="V15" s="8">
        <v>2.1259842519685037</v>
      </c>
      <c r="W15" s="94">
        <v>4.5454545454545459</v>
      </c>
      <c r="X15" s="22">
        <v>3.125</v>
      </c>
      <c r="Y15" s="6">
        <v>10</v>
      </c>
      <c r="Z15" s="5">
        <v>0</v>
      </c>
      <c r="AA15" s="36">
        <v>0</v>
      </c>
    </row>
    <row r="16" spans="1:27" x14ac:dyDescent="0.25">
      <c r="A16" s="13" t="s">
        <v>35</v>
      </c>
      <c r="B16" s="29">
        <v>0</v>
      </c>
      <c r="C16" s="4">
        <v>0</v>
      </c>
      <c r="D16" s="4">
        <v>5.7142857142857144</v>
      </c>
      <c r="E16" s="4">
        <v>10</v>
      </c>
      <c r="F16" s="4">
        <v>0</v>
      </c>
      <c r="G16" s="44">
        <v>0</v>
      </c>
      <c r="H16" s="22">
        <v>0</v>
      </c>
      <c r="I16" s="6">
        <v>0</v>
      </c>
      <c r="J16" s="5">
        <v>2.1052631578947367</v>
      </c>
      <c r="K16" s="48">
        <v>10</v>
      </c>
      <c r="L16" s="54">
        <v>0.7142857142857143</v>
      </c>
      <c r="M16" s="55">
        <v>6.0240963855421681</v>
      </c>
      <c r="N16" s="7">
        <v>0</v>
      </c>
      <c r="O16" s="7">
        <v>4.5054945054945055</v>
      </c>
      <c r="P16" s="23">
        <v>1.3793103448275854</v>
      </c>
      <c r="Q16" s="59">
        <v>10</v>
      </c>
      <c r="R16" s="68">
        <v>0</v>
      </c>
      <c r="S16" s="30">
        <v>3.0069930069930075</v>
      </c>
      <c r="T16" s="7">
        <v>7.6744186046511622</v>
      </c>
      <c r="U16" s="65">
        <v>0</v>
      </c>
      <c r="V16" s="8">
        <v>0</v>
      </c>
      <c r="W16" s="94">
        <v>10</v>
      </c>
      <c r="X16" s="22">
        <v>3.125</v>
      </c>
      <c r="Y16" s="6">
        <v>10</v>
      </c>
      <c r="Z16" s="5">
        <v>0</v>
      </c>
      <c r="AA16" s="36">
        <v>0</v>
      </c>
    </row>
    <row r="17" spans="1:27" x14ac:dyDescent="0.25">
      <c r="A17" s="13" t="s">
        <v>29</v>
      </c>
      <c r="B17" s="29">
        <v>0</v>
      </c>
      <c r="C17" s="4">
        <v>0.625</v>
      </c>
      <c r="D17" s="4">
        <v>3.3333333333333335</v>
      </c>
      <c r="E17" s="4">
        <v>10</v>
      </c>
      <c r="F17" s="4">
        <v>0</v>
      </c>
      <c r="G17" s="44">
        <v>0</v>
      </c>
      <c r="H17" s="22">
        <v>0.63745019920318724</v>
      </c>
      <c r="I17" s="6">
        <v>3.916666666666667</v>
      </c>
      <c r="J17" s="5">
        <v>0.88397790055248615</v>
      </c>
      <c r="K17" s="48">
        <v>6.2176165803108816</v>
      </c>
      <c r="L17" s="54">
        <v>0</v>
      </c>
      <c r="M17" s="55">
        <v>3.7878787878787881</v>
      </c>
      <c r="N17" s="7">
        <v>0</v>
      </c>
      <c r="O17" s="7">
        <v>6.4285714285714288</v>
      </c>
      <c r="P17" s="23">
        <v>0</v>
      </c>
      <c r="Q17" s="59">
        <v>10</v>
      </c>
      <c r="R17" s="68">
        <v>5</v>
      </c>
      <c r="S17" s="30">
        <v>2.481203007518797</v>
      </c>
      <c r="T17" s="7">
        <v>7.8260869565217392</v>
      </c>
      <c r="U17" s="65">
        <v>0.58823529411764708</v>
      </c>
      <c r="V17" s="8">
        <v>3.5897435897435894</v>
      </c>
      <c r="W17" s="94">
        <v>4.5454545454545459</v>
      </c>
      <c r="X17" s="22">
        <v>4</v>
      </c>
      <c r="Y17" s="6">
        <v>10</v>
      </c>
      <c r="Z17" s="5">
        <v>0</v>
      </c>
      <c r="AA17" s="36">
        <v>0</v>
      </c>
    </row>
    <row r="18" spans="1:27" x14ac:dyDescent="0.25">
      <c r="A18" s="13" t="s">
        <v>36</v>
      </c>
      <c r="B18" s="29">
        <v>0</v>
      </c>
      <c r="C18" s="4">
        <v>0</v>
      </c>
      <c r="D18" s="4">
        <v>6.9930069930069925</v>
      </c>
      <c r="E18" s="4">
        <v>10</v>
      </c>
      <c r="F18" s="4">
        <v>10</v>
      </c>
      <c r="G18" s="44">
        <v>0</v>
      </c>
      <c r="H18" s="22">
        <v>3.4042553191489362</v>
      </c>
      <c r="I18" s="6">
        <v>4.5925925925925926</v>
      </c>
      <c r="J18" s="5">
        <v>4.2666666666666666</v>
      </c>
      <c r="K18" s="48">
        <v>5.7803468208092488</v>
      </c>
      <c r="L18" s="54">
        <v>0</v>
      </c>
      <c r="M18" s="55">
        <v>3.3333333333333335</v>
      </c>
      <c r="N18" s="7">
        <v>0</v>
      </c>
      <c r="O18" s="7">
        <v>7.6744186046511622</v>
      </c>
      <c r="P18" s="23">
        <v>2.481203007518797</v>
      </c>
      <c r="Q18" s="59">
        <v>10</v>
      </c>
      <c r="R18" s="68">
        <v>0</v>
      </c>
      <c r="S18" s="30">
        <v>0</v>
      </c>
      <c r="T18" s="7">
        <v>6.6666666666666661</v>
      </c>
      <c r="U18" s="65">
        <v>1.2820512820512822</v>
      </c>
      <c r="V18" s="8">
        <v>0</v>
      </c>
      <c r="W18" s="94">
        <v>4.5454545454545459</v>
      </c>
      <c r="X18" s="22">
        <v>1.0869565217391304</v>
      </c>
      <c r="Y18" s="6">
        <v>10</v>
      </c>
      <c r="Z18" s="5">
        <v>0</v>
      </c>
      <c r="AA18" s="36">
        <v>0</v>
      </c>
    </row>
    <row r="19" spans="1:27" x14ac:dyDescent="0.25">
      <c r="A19" s="13" t="s">
        <v>37</v>
      </c>
      <c r="B19" s="29">
        <v>0</v>
      </c>
      <c r="C19" s="4">
        <v>0.83333333333333337</v>
      </c>
      <c r="D19" s="4">
        <v>10</v>
      </c>
      <c r="E19" s="4">
        <v>10</v>
      </c>
      <c r="F19" s="4">
        <v>10</v>
      </c>
      <c r="G19" s="44">
        <v>0</v>
      </c>
      <c r="H19" s="22">
        <v>0</v>
      </c>
      <c r="I19" s="6">
        <v>0</v>
      </c>
      <c r="J19" s="5">
        <v>0</v>
      </c>
      <c r="K19" s="48">
        <v>0</v>
      </c>
      <c r="L19" s="54">
        <v>0</v>
      </c>
      <c r="M19" s="55">
        <v>10</v>
      </c>
      <c r="N19" s="7">
        <v>0</v>
      </c>
      <c r="O19" s="7">
        <v>6.875</v>
      </c>
      <c r="P19" s="23">
        <v>0</v>
      </c>
      <c r="Q19" s="59">
        <v>10</v>
      </c>
      <c r="R19" s="68">
        <v>0</v>
      </c>
      <c r="S19" s="30">
        <v>0</v>
      </c>
      <c r="T19" s="7">
        <v>5.2380952380952381</v>
      </c>
      <c r="U19" s="65">
        <v>1.8867924528301887</v>
      </c>
      <c r="V19" s="8">
        <v>1.6666666666666661</v>
      </c>
      <c r="W19" s="94">
        <v>4.5454545454545459</v>
      </c>
      <c r="X19" s="22">
        <v>3.8461538461538463</v>
      </c>
      <c r="Y19" s="6">
        <v>10</v>
      </c>
      <c r="Z19" s="5">
        <v>0</v>
      </c>
      <c r="AA19" s="36">
        <v>0</v>
      </c>
    </row>
    <row r="20" spans="1:27" x14ac:dyDescent="0.25">
      <c r="A20" s="13" t="s">
        <v>38</v>
      </c>
      <c r="B20" s="29">
        <v>0</v>
      </c>
      <c r="C20" s="4">
        <v>0</v>
      </c>
      <c r="D20" s="4">
        <v>5.7142857142857144</v>
      </c>
      <c r="E20" s="4">
        <v>10</v>
      </c>
      <c r="F20" s="4">
        <v>0</v>
      </c>
      <c r="G20" s="44">
        <v>0</v>
      </c>
      <c r="H20" s="22">
        <v>4.7058823529411757</v>
      </c>
      <c r="I20" s="6">
        <v>0</v>
      </c>
      <c r="J20" s="5">
        <v>6.4</v>
      </c>
      <c r="K20" s="48">
        <v>1.704545454545455</v>
      </c>
      <c r="L20" s="54">
        <v>0</v>
      </c>
      <c r="M20" s="55">
        <v>0</v>
      </c>
      <c r="N20" s="7">
        <v>0</v>
      </c>
      <c r="O20" s="7">
        <v>0</v>
      </c>
      <c r="P20" s="23">
        <v>0</v>
      </c>
      <c r="Q20" s="59">
        <v>10</v>
      </c>
      <c r="R20" s="68">
        <v>0</v>
      </c>
      <c r="S20" s="30">
        <v>0</v>
      </c>
      <c r="T20" s="7">
        <v>7.8260869565217392</v>
      </c>
      <c r="U20" s="65">
        <v>0</v>
      </c>
      <c r="V20" s="8">
        <v>2.6470588235294112</v>
      </c>
      <c r="W20" s="94">
        <v>10</v>
      </c>
      <c r="X20" s="22">
        <v>0</v>
      </c>
      <c r="Y20" s="6">
        <v>10</v>
      </c>
      <c r="Z20" s="5">
        <v>0</v>
      </c>
      <c r="AA20" s="36">
        <v>0</v>
      </c>
    </row>
    <row r="21" spans="1:27" x14ac:dyDescent="0.25">
      <c r="A21" s="13" t="s">
        <v>39</v>
      </c>
      <c r="B21" s="29">
        <v>0</v>
      </c>
      <c r="C21" s="4">
        <v>0</v>
      </c>
      <c r="D21" s="4">
        <v>5.7142857142857144</v>
      </c>
      <c r="E21" s="4">
        <v>10</v>
      </c>
      <c r="F21" s="4">
        <v>0</v>
      </c>
      <c r="G21" s="44">
        <v>0</v>
      </c>
      <c r="H21" s="22">
        <v>5.4237288135593218</v>
      </c>
      <c r="I21" s="6">
        <v>0</v>
      </c>
      <c r="J21" s="5">
        <v>6.4</v>
      </c>
      <c r="K21" s="48">
        <v>0</v>
      </c>
      <c r="L21" s="54">
        <v>0</v>
      </c>
      <c r="M21" s="55">
        <v>0</v>
      </c>
      <c r="N21" s="7">
        <v>0</v>
      </c>
      <c r="O21" s="7">
        <v>0</v>
      </c>
      <c r="P21" s="23">
        <v>0</v>
      </c>
      <c r="Q21" s="59">
        <v>10</v>
      </c>
      <c r="R21" s="68">
        <v>0</v>
      </c>
      <c r="S21" s="30">
        <v>0</v>
      </c>
      <c r="T21" s="7">
        <v>6.1538461538461533</v>
      </c>
      <c r="U21" s="65">
        <v>0</v>
      </c>
      <c r="V21" s="8">
        <v>0</v>
      </c>
      <c r="W21" s="94">
        <v>10</v>
      </c>
      <c r="X21" s="22">
        <v>0</v>
      </c>
      <c r="Y21" s="6">
        <v>10</v>
      </c>
      <c r="Z21" s="5">
        <v>0</v>
      </c>
      <c r="AA21" s="36">
        <v>0</v>
      </c>
    </row>
    <row r="22" spans="1:27" x14ac:dyDescent="0.25">
      <c r="A22" s="16" t="s">
        <v>27</v>
      </c>
      <c r="B22" s="29">
        <v>0</v>
      </c>
      <c r="C22" s="4">
        <v>0</v>
      </c>
      <c r="D22" s="4">
        <v>0</v>
      </c>
      <c r="E22" s="4">
        <v>0</v>
      </c>
      <c r="F22" s="4">
        <v>10</v>
      </c>
      <c r="G22" s="44">
        <v>0</v>
      </c>
      <c r="H22" s="22">
        <v>2.990654205607477</v>
      </c>
      <c r="I22" s="6">
        <v>4.3410852713178292</v>
      </c>
      <c r="J22" s="5">
        <v>4.2666666666666666</v>
      </c>
      <c r="K22" s="48">
        <v>7.1146245059288535</v>
      </c>
      <c r="L22" s="54">
        <v>7.1942446043165464</v>
      </c>
      <c r="M22" s="55">
        <v>5.1546391752577323</v>
      </c>
      <c r="N22" s="7">
        <v>6.1538461538461533</v>
      </c>
      <c r="O22" s="7">
        <v>4.5054945054945055</v>
      </c>
      <c r="P22" s="23">
        <v>0</v>
      </c>
      <c r="Q22" s="59">
        <v>10</v>
      </c>
      <c r="R22" s="68">
        <v>0</v>
      </c>
      <c r="S22" s="30">
        <v>2.6470588235294112</v>
      </c>
      <c r="T22" s="7">
        <v>5.6521739130434785</v>
      </c>
      <c r="U22" s="65">
        <v>2.3255813953488373</v>
      </c>
      <c r="V22" s="8">
        <v>0</v>
      </c>
      <c r="W22" s="94">
        <v>6.8027210884353746</v>
      </c>
      <c r="X22" s="22">
        <v>5.4945054945054945</v>
      </c>
      <c r="Y22" s="6">
        <v>10</v>
      </c>
      <c r="Z22" s="5">
        <v>0</v>
      </c>
      <c r="AA22" s="36">
        <v>10</v>
      </c>
    </row>
    <row r="23" spans="1:27" x14ac:dyDescent="0.25">
      <c r="A23" s="16" t="s">
        <v>40</v>
      </c>
      <c r="B23" s="29">
        <v>0</v>
      </c>
      <c r="C23" s="4">
        <v>0</v>
      </c>
      <c r="D23" s="4">
        <v>0</v>
      </c>
      <c r="E23" s="4">
        <v>0</v>
      </c>
      <c r="F23" s="4">
        <v>10</v>
      </c>
      <c r="G23" s="44">
        <v>0</v>
      </c>
      <c r="H23" s="22">
        <v>3.2</v>
      </c>
      <c r="I23" s="6">
        <v>10</v>
      </c>
      <c r="J23" s="5">
        <v>3.4042553191489362</v>
      </c>
      <c r="K23" s="48">
        <v>8.7478559176672377</v>
      </c>
      <c r="L23" s="54">
        <v>0</v>
      </c>
      <c r="M23" s="55">
        <v>10</v>
      </c>
      <c r="N23" s="7">
        <v>5.2380952380952381</v>
      </c>
      <c r="O23" s="7">
        <v>6</v>
      </c>
      <c r="P23" s="23">
        <v>0</v>
      </c>
      <c r="Q23" s="59">
        <v>10</v>
      </c>
      <c r="R23" s="68">
        <v>10</v>
      </c>
      <c r="S23" s="30">
        <v>0</v>
      </c>
      <c r="T23" s="7">
        <v>5.2380952380952381</v>
      </c>
      <c r="U23" s="65">
        <v>4.5454545454545459</v>
      </c>
      <c r="V23" s="8">
        <v>0</v>
      </c>
      <c r="W23" s="94">
        <v>10</v>
      </c>
      <c r="X23" s="22">
        <v>4.5454545454545459</v>
      </c>
      <c r="Y23" s="6">
        <v>10</v>
      </c>
      <c r="Z23" s="5">
        <v>6.4102564102564106</v>
      </c>
      <c r="AA23" s="36">
        <v>10</v>
      </c>
    </row>
    <row r="24" spans="1:27" x14ac:dyDescent="0.25">
      <c r="A24" s="16" t="s">
        <v>26</v>
      </c>
      <c r="B24" s="76">
        <v>3.5714285714285716</v>
      </c>
      <c r="C24" s="77">
        <v>0.83333333333333337</v>
      </c>
      <c r="D24" s="77">
        <v>6.1728395061728394</v>
      </c>
      <c r="E24" s="77">
        <v>10</v>
      </c>
      <c r="F24" s="77">
        <v>10</v>
      </c>
      <c r="G24" s="78">
        <v>0</v>
      </c>
      <c r="H24" s="91">
        <v>2.8070175438596494</v>
      </c>
      <c r="I24" s="79">
        <v>6.4039408866995071</v>
      </c>
      <c r="J24" s="80">
        <v>0.96385542168674687</v>
      </c>
      <c r="K24" s="81">
        <v>6.0109289617486343</v>
      </c>
      <c r="L24" s="82">
        <v>10</v>
      </c>
      <c r="M24" s="83">
        <v>7.5757575757575761</v>
      </c>
      <c r="N24" s="84">
        <v>0.48525214081826817</v>
      </c>
      <c r="O24" s="84">
        <v>2.3076923076923075</v>
      </c>
      <c r="P24" s="85">
        <v>5.6521739130434785</v>
      </c>
      <c r="Q24" s="86">
        <v>10</v>
      </c>
      <c r="R24" s="87">
        <v>5.2356020942408374</v>
      </c>
      <c r="S24" s="88">
        <v>0</v>
      </c>
      <c r="T24" s="84">
        <v>5.2380952380952381</v>
      </c>
      <c r="U24" s="89">
        <v>5</v>
      </c>
      <c r="V24" s="90">
        <v>2.3076923076923075</v>
      </c>
      <c r="W24" s="95">
        <v>10</v>
      </c>
      <c r="X24" s="91">
        <v>5.9523809523809526</v>
      </c>
      <c r="Y24" s="79">
        <v>10</v>
      </c>
      <c r="Z24" s="80">
        <v>9.624639076034649</v>
      </c>
      <c r="AA24" s="92">
        <v>10</v>
      </c>
    </row>
    <row r="25" spans="1:27" ht="15.75" thickBot="1" x14ac:dyDescent="0.3">
      <c r="A25" s="16" t="s">
        <v>28</v>
      </c>
      <c r="B25" s="45">
        <v>5.7142857142857144</v>
      </c>
      <c r="C25" s="39">
        <v>0.76923076923076927</v>
      </c>
      <c r="D25" s="39">
        <v>5.4945054945054945</v>
      </c>
      <c r="E25" s="39">
        <v>10</v>
      </c>
      <c r="F25" s="39">
        <v>0</v>
      </c>
      <c r="G25" s="46">
        <v>0</v>
      </c>
      <c r="H25" s="24">
        <v>2.990654205607477</v>
      </c>
      <c r="I25" s="25">
        <v>10</v>
      </c>
      <c r="J25" s="26">
        <v>0</v>
      </c>
      <c r="K25" s="49">
        <v>10</v>
      </c>
      <c r="L25" s="56">
        <v>10</v>
      </c>
      <c r="M25" s="57">
        <v>10</v>
      </c>
      <c r="N25" s="27">
        <v>10</v>
      </c>
      <c r="O25" s="27">
        <v>10</v>
      </c>
      <c r="P25" s="40">
        <v>10</v>
      </c>
      <c r="Q25" s="60">
        <v>10</v>
      </c>
      <c r="R25" s="69">
        <v>7.3529411764705888</v>
      </c>
      <c r="S25" s="51">
        <v>0</v>
      </c>
      <c r="T25" s="27">
        <v>10</v>
      </c>
      <c r="U25" s="66">
        <v>8.9285714285714288</v>
      </c>
      <c r="V25" s="41">
        <v>3.1972789115646254</v>
      </c>
      <c r="W25" s="96">
        <v>10</v>
      </c>
      <c r="X25" s="24">
        <v>10</v>
      </c>
      <c r="Y25" s="25">
        <v>10</v>
      </c>
      <c r="Z25" s="26">
        <v>3.8461538461538463</v>
      </c>
      <c r="AA25" s="37">
        <v>10</v>
      </c>
    </row>
  </sheetData>
  <conditionalFormatting sqref="B4:AA25">
    <cfRule type="cellIs" dxfId="2" priority="1" operator="equal">
      <formula>10</formula>
    </cfRule>
    <cfRule type="cellIs" dxfId="1" priority="2" operator="equal">
      <formula>0</formula>
    </cfRule>
  </conditionalFormatting>
  <conditionalFormatting sqref="B4:G25">
    <cfRule type="cellIs" dxfId="0" priority="3" operator="equal">
      <formula>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Presets</vt:lpstr>
      <vt:lpstr>Reorder</vt:lpstr>
      <vt:lpstr>Presets!Zone_d_impression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Patrice Tréton</cp:lastModifiedBy>
  <cp:lastPrinted>2011-02-05T11:14:43Z</cp:lastPrinted>
  <dcterms:created xsi:type="dcterms:W3CDTF">2010-05-22T14:26:06Z</dcterms:created>
  <dcterms:modified xsi:type="dcterms:W3CDTF">2012-05-06T08:29:15Z</dcterms:modified>
</cp:coreProperties>
</file>